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Y:\F-PRO-NTP\Non-Technical Purchases\RFQs &amp; Comparative Tables\Requests &amp; Comparatives 2024\Office Chairs\"/>
    </mc:Choice>
  </mc:AlternateContent>
  <xr:revisionPtr revIDLastSave="0" documentId="13_ncr:1_{1B09448C-451E-462F-B77F-07FE6ED80F6C}"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mercial Scoring" sheetId="4" r:id="rId3"/>
  </sheets>
  <definedNames>
    <definedName name="_xlnm.Print_Area" localSheetId="2">'Commercial Scoring'!$A$1:$Q$24</definedName>
    <definedName name="_xlnm.Print_Area" localSheetId="0">'Grade of Compliance Range'!$A$1:$M$14</definedName>
    <definedName name="_xlnm.Print_Area" localSheetId="1">'Technical Scoring'!$A$2:$Q$77</definedName>
    <definedName name="_xlnm.Print_Titles" localSheetId="2">'Commercial Scoring'!$8:$8</definedName>
    <definedName name="_xlnm.Print_Titles" localSheetId="1">'Technical Scoring'!$9:$9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65" i="1" l="1"/>
  <c r="W63" i="1"/>
  <c r="W61" i="1"/>
  <c r="W58" i="1"/>
  <c r="W55" i="1"/>
  <c r="W50" i="1"/>
  <c r="W48" i="1"/>
  <c r="W35" i="1"/>
  <c r="W28" i="1"/>
  <c r="W10" i="1"/>
  <c r="U10" i="1"/>
  <c r="U65" i="1" s="1"/>
  <c r="Q63" i="1"/>
  <c r="Q61" i="1"/>
  <c r="Q58" i="1"/>
  <c r="Q55" i="1"/>
  <c r="Q50" i="1"/>
  <c r="Q65" i="1" s="1"/>
  <c r="Q48" i="1"/>
  <c r="Q35" i="1"/>
  <c r="Q28" i="1"/>
  <c r="Q10" i="1"/>
  <c r="O10" i="1"/>
  <c r="O65" i="1" s="1"/>
  <c r="K63" i="1"/>
  <c r="K61" i="1"/>
  <c r="K58" i="1"/>
  <c r="K55" i="1"/>
  <c r="K50" i="1"/>
  <c r="K48" i="1"/>
  <c r="K35" i="1"/>
  <c r="K28" i="1"/>
  <c r="K10" i="1"/>
  <c r="E48" i="1"/>
  <c r="K65" i="1" l="1"/>
  <c r="E28" i="1"/>
  <c r="E35" i="1"/>
  <c r="E63" i="1"/>
  <c r="E61" i="1"/>
  <c r="E58" i="1"/>
  <c r="E55" i="1"/>
  <c r="E50" i="1"/>
  <c r="E10" i="1"/>
  <c r="E65" i="1" s="1"/>
  <c r="I10" i="1" l="1"/>
  <c r="I65" i="1" s="1"/>
  <c r="L9" i="4" l="1"/>
  <c r="M11" i="4" l="1"/>
  <c r="N11" i="4"/>
  <c r="O11" i="4"/>
  <c r="P11" i="4"/>
  <c r="Q11" i="4"/>
  <c r="Q9" i="4" l="1"/>
  <c r="P9" i="4"/>
  <c r="O9" i="4"/>
  <c r="N9" i="4"/>
  <c r="M9" i="4"/>
  <c r="L11"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141C948D-B94D-4456-A15D-2812840C5003}">
      <text>
        <r>
          <rPr>
            <b/>
            <sz val="8"/>
            <color indexed="81"/>
            <rFont val="Tahoma"/>
            <family val="2"/>
          </rPr>
          <t>Entity (Department/ Unit) that identified the requirement and that will be responsible for its evaluation.</t>
        </r>
      </text>
    </comment>
    <comment ref="E8" authorId="1" shapeId="0" xr:uid="{4CF7BE2A-67D7-4AE0-81F9-168613D04B97}">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6F1C1461-F6F0-464E-92D4-EEA994DC45CC}">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5F80E69F-A523-40B1-BCDB-69942B69C1E2}">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D3A259AE-B6A4-45EF-B534-BAC3EA5DB386}">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7300421-09A1-4401-A534-86EF80FFCA9B}">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46FE62B1-A939-492E-A5CA-B0629C350812}">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<sst xmlns="http://schemas.openxmlformats.org/spreadsheetml/2006/main" count="160" uniqueCount="123">
  <si>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</si>
  <si>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</si>
  <si>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</si>
  <si>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</si>
  <si>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</si>
  <si>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</si>
  <si>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</si>
  <si>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</si>
  <si>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</si>
  <si>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</si>
  <si>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</si>
  <si>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</si>
  <si>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</si>
  <si>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</si>
  <si>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</si>
  <si>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</si>
  <si>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</si>
  <si>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</si>
  <si>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</si>
  <si>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</si>
  <si>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</si>
  <si>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</si>
  <si>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</si>
  <si>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</si>
  <si>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</si>
  <si>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</si>
  <si>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</si>
  <si>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</si>
  <si>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</si>
  <si>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</si>
  <si>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</si>
  <si>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</si>
  <si>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</si>
  <si>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</si>
  <si>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</si>
  <si>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</si>
  <si>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</si>
  <si>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</si>
  <si>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</si>
  <si>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Brand of the proposed item must be mentioned in the submitted quote.</t>
  </si>
  <si>
    <t>Country of Origin of the proposed item must be mentioned in the submitted quote.</t>
  </si>
  <si>
    <t>Pcs</t>
  </si>
  <si>
    <t>-</t>
  </si>
  <si>
    <t>Supplier(s) must notify MIC1 immediately if any material or item needs to be changed or fails to be delivered for any unexpected reason. In such cases, Supplier (s) will bear the responsibility for replacing it with a new product of the same specifications approved by MIC1, upon presentation of the respective data sheet and submission of the sample. Also, any additional cost resulting from the price difference for the replaced product will be the responsibility of the supplier.</t>
  </si>
  <si>
    <t>Unit</t>
  </si>
  <si>
    <t>Qty</t>
  </si>
  <si>
    <t>Technical Scoring</t>
  </si>
  <si>
    <t xml:space="preserve">Supplier 1 : </t>
  </si>
  <si>
    <t xml:space="preserve">Supplier 2: </t>
  </si>
  <si>
    <t>Supplier 3:</t>
  </si>
  <si>
    <t>Description of Item</t>
  </si>
  <si>
    <t>Unit Price</t>
  </si>
  <si>
    <t>Total</t>
  </si>
  <si>
    <t>GRAND Total Excl.VAT</t>
  </si>
  <si>
    <t>TOTAL Technical Scoring</t>
  </si>
  <si>
    <t>TOTAL Commercial Scoring</t>
  </si>
  <si>
    <t>RFQ Scoring Sheet</t>
  </si>
  <si>
    <t>General Specifications of Chair</t>
  </si>
  <si>
    <t>Medium Back Staff office Chair</t>
  </si>
  <si>
    <t>Color: Black</t>
  </si>
  <si>
    <t>Plastic Frame Material</t>
  </si>
  <si>
    <t>Synchro Mechanism Ergonomic featured chair</t>
  </si>
  <si>
    <t>Swivel base</t>
  </si>
  <si>
    <t>Medium Backrest Height</t>
  </si>
  <si>
    <t>Hard-wearing nylon Mesh Back, Black Color</t>
  </si>
  <si>
    <t>Pneumatic Seat Height Adjustment: To raise or lower seat height. Height can be adjusted from 92cm to 102cm</t>
  </si>
  <si>
    <t>Adjustable Lumbar support</t>
  </si>
  <si>
    <t>Tilt Tension Adjustment: To adjust title tension</t>
  </si>
  <si>
    <t>Back Tilt Angle Adjustment: To adjust the back tilt angle</t>
  </si>
  <si>
    <t>Seat Slider Adjustment: To slide seat forward or backward</t>
  </si>
  <si>
    <t>Arm Height Adjustment: To adjust arm height to move up or down freely</t>
  </si>
  <si>
    <t>Arms in plastic material or replaceable sponge type</t>
  </si>
  <si>
    <t>360-degree smooth-moving wheels: Smooth-rolling casters can move as your wish. In Plastic Material not Caoutchouc</t>
  </si>
  <si>
    <t>Maximum weight capacity 150 Kgs</t>
  </si>
  <si>
    <t>After-sales support and service if available: Maintenance Service and labor fees for any necessary regulation or maintenance after installation within the warranty period.</t>
  </si>
  <si>
    <t>Return Policy</t>
  </si>
  <si>
    <t>Return or exchange policy for defective or unsatisfactory item: Supplier (s) are responsible for replacing installed defective or unsatisfactory items that do not meet requirements and expectations.</t>
  </si>
  <si>
    <t>The supplier can suggest several options within the same specifications and standards outlined above.</t>
  </si>
  <si>
    <t>Article 2</t>
  </si>
  <si>
    <t>Article 3</t>
  </si>
  <si>
    <t>The Supplier (s) Obligations</t>
  </si>
  <si>
    <t>A.</t>
  </si>
  <si>
    <t>Suppliers Eligibility for Participation</t>
  </si>
  <si>
    <t>Supplier should submit the related list of references.</t>
  </si>
  <si>
    <t>·         Company background and experience.</t>
  </si>
  <si>
    <t>·         Relevant certifications and qualifications.</t>
  </si>
  <si>
    <t>·         List of similar projects completed.</t>
  </si>
  <si>
    <t>·         Previous Experience with MIC1</t>
  </si>
  <si>
    <t>B.</t>
  </si>
  <si>
    <t>General Requirements</t>
  </si>
  <si>
    <t>Supplier (s) are required to provide data sheets of proposed items.</t>
  </si>
  <si>
    <t>Supplier Requirements for Samples and Trial Period:</t>
  </si>
  <si>
    <t>Each supplier must provide a sample of every chair model proposed in response to this RFQ. Samples should be identical to the chairs that would be supplied if the proposal is accepted.</t>
  </si>
  <si>
    <t>The provided samples will undergo a trial period of one (1) week. During this trial period, the chairs will be evaluated for comfort, durability, ergonomic features, and overall suitability.</t>
  </si>
  <si>
    <t>Feedback from the trial period will form a crucial part of the evaluation process. The sample chairs will be assessed based on the criteria outlined.</t>
  </si>
  <si>
    <t>Suppliers must indicate whether the samples should be returned after the trial period or if they can be retained by the organization. If samples are to be returned, suppliers must provide instructions and cover any associated costs.</t>
  </si>
  <si>
    <t>Failure to provide samples as required may result in disqualification from the bidding process.</t>
  </si>
  <si>
    <t>Compliance with relevant safety and quality standards.</t>
  </si>
  <si>
    <t>Ergonomic and Environmental certifications. (Suppliers to provide documentation or certificates proving compliance with these standards).</t>
  </si>
  <si>
    <t>Article 4</t>
  </si>
  <si>
    <t xml:space="preserve">Delivery and Installation </t>
  </si>
  <si>
    <t>Suppliers are responsible for providing the expected delivery date of items/ service and the installation timeline. Delivery shall take place within MIC1 business hours.</t>
  </si>
  <si>
    <t>Article 5</t>
  </si>
  <si>
    <t xml:space="preserve">Warranty </t>
  </si>
  <si>
    <t>Supplier (s) are responsible to specify the warranty period after Sales on component parts and on upholstery fabric and foam against wear and deterioration.</t>
  </si>
  <si>
    <t xml:space="preserve">Additionally, </t>
  </si>
  <si>
    <t>Supplier (s) must clearly specify warranty inclusions details, such as, whether it covers installed materials, spare parts/accessories, or maintenance and labor fees for any necessary regulation or maintenance after installation within the warranty period.</t>
  </si>
  <si>
    <t>Supplier (s) are responsible for replacing installed defective or unsatisfactory items that do not meet requirements and expectations.</t>
  </si>
  <si>
    <t>Article 6</t>
  </si>
  <si>
    <t xml:space="preserve">After-Sale Maintenance Support </t>
  </si>
  <si>
    <t>Spare parts after sales, if available and if could be provided for maintenance purposes.</t>
  </si>
  <si>
    <t>Article 7</t>
  </si>
  <si>
    <t>Article 10</t>
  </si>
  <si>
    <t xml:space="preserve">Supplier (s) are responsible for any failure to meet project requirements, including but not limited to delivery and response times, installation service visits, and the quality of provided item. Failure to meet these terms may result in a penalty shall be deducted from the total amount for a maximum of 20%. </t>
  </si>
  <si>
    <t>Article 14</t>
  </si>
  <si>
    <t>The supplier is bound to comply with MIC requirements regarding the “Environment and Occupational Health and Safety”.</t>
  </si>
  <si>
    <t>·         Company profile</t>
  </si>
  <si>
    <t xml:space="preserve">Penalties for Non-Compliance </t>
  </si>
  <si>
    <t xml:space="preserve">Health, Safety and Environmental Specifications </t>
  </si>
  <si>
    <t>Office Chairs Purchase for MIC1</t>
  </si>
  <si>
    <t>RFQ Scoring Sheet 40%</t>
  </si>
  <si>
    <t>RFQ Commercial Scoring Sheet 60%</t>
  </si>
  <si>
    <t>Price Lits of Items Detailed in Annex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</si>
</sst>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409]mmmm\-yy;@"/>
  </numFmts>
  <fonts count="24">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sz val="11"/>
      <name val="Calibri"/>
      <family val="2"/>
    </font>
    <font>
      <b/>
      <i/>
      <sz val="10"/>
      <name val="Arial"/>
      <family val="2"/>
    </font>
    <font>
      <i/>
      <sz val="10"/>
      <name val="Arial"/>
      <family val="2"/>
    </font>
    <font>
      <sz val="10"/>
      <name val="Arial"/>
      <family val="2"/>
    </font>
    <font>
      <b/>
      <sz val="10"/>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color rgb="FFFF0000"/>
      <name val="Calibri"/>
      <family val="2"/>
      <scheme val="minor"/>
    </font>
    <font>
      <b/>
      <sz val="10"/>
      <color rgb="FFFF0000"/>
      <name val="Calibri"/>
      <family val="2"/>
      <scheme val="minor"/>
    </font>
    <font>
      <b/>
      <sz val="10"/>
      <color theme="0"/>
      <name val="Calibri"/>
      <family val="2"/>
      <scheme val="minor"/>
    </font>
    <font>
      <sz val="10"/>
      <color theme="0"/>
      <name val="Calibri"/>
      <family val="2"/>
      <scheme val="minor"/>
    </font>
    <font>
      <sz val="10"/>
      <color rgb="FF00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FFFFF"/>
        <bgColor indexed="64"/>
      </patternFill>
    </fill>
    <fill>
      <patternFill patternType="solid">
        <fgColor rgb="FFC00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bottom style="thin">
        <color indexed="64"/>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3" fillId="0" borderId="0">
      <alignment vertical="center"/>
    </xf>
    <xf numFmtId="9" fontId="9" fillId="0" borderId="0" applyFont="0" applyFill="0" applyBorder="0" applyAlignment="0" applyProtection="0"/>
    <xf numFmtId="164" fontId="14" fillId="0" borderId="0" applyFont="0" applyFill="0" applyBorder="0" applyAlignment="0" applyProtection="0"/>
  </cellStyleXfs>
  <cellXfs count="259">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3" borderId="2" xfId="0" applyFont="1" applyFill="1" applyBorder="1" applyAlignment="1">
      <alignment horizontal="center" wrapText="1"/>
    </xf>
    <xf numFmtId="49" fontId="2" fillId="0" borderId="1" xfId="1" applyNumberFormat="1" applyFont="1" applyBorder="1" applyAlignment="1">
      <alignment horizontal="left" vertical="center" wrapText="1"/>
    </xf>
    <xf numFmtId="0" fontId="2" fillId="0" borderId="1" xfId="1" applyFont="1" applyBorder="1" applyAlignment="1">
      <alignment vertical="center" wrapText="1"/>
    </xf>
    <xf numFmtId="0" fontId="1" fillId="0" borderId="1" xfId="0" applyFont="1" applyBorder="1" applyAlignment="1">
      <alignment wrapText="1"/>
    </xf>
    <xf numFmtId="49" fontId="1" fillId="0" borderId="1" xfId="1" applyNumberFormat="1" applyFont="1" applyBorder="1" applyAlignment="1">
      <alignment horizontal="left" vertical="center" wrapText="1"/>
    </xf>
    <xf numFmtId="0" fontId="1" fillId="0" borderId="0" xfId="0" applyFont="1" applyAlignment="1">
      <alignment wrapText="1"/>
    </xf>
    <xf numFmtId="0" fontId="10" fillId="0" borderId="2" xfId="0" applyFont="1" applyBorder="1" applyAlignment="1">
      <alignment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5" xfId="0" applyFont="1" applyFill="1" applyBorder="1" applyAlignment="1">
      <alignment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 xfId="0" applyFont="1" applyFill="1" applyBorder="1" applyAlignment="1">
      <alignment vertical="center" wrapText="1"/>
    </xf>
    <xf numFmtId="0" fontId="11" fillId="0" borderId="0" xfId="0" applyFont="1" applyAlignment="1">
      <alignment vertical="center"/>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5"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5" fontId="4" fillId="0" borderId="1" xfId="0" applyNumberFormat="1" applyFont="1" applyBorder="1" applyAlignment="1">
      <alignment horizontal="left" vertical="center" wrapText="1"/>
    </xf>
    <xf numFmtId="0" fontId="0" fillId="4" borderId="0" xfId="0" applyFill="1"/>
    <xf numFmtId="0" fontId="13" fillId="4" borderId="0" xfId="0" applyFont="1" applyFill="1"/>
    <xf numFmtId="0" fontId="1" fillId="4" borderId="1" xfId="0" applyFont="1" applyFill="1" applyBorder="1" applyAlignment="1">
      <alignment wrapText="1"/>
    </xf>
    <xf numFmtId="0" fontId="2" fillId="4" borderId="0" xfId="0" applyFont="1" applyFill="1" applyAlignment="1">
      <alignment vertical="center" wrapText="1"/>
    </xf>
    <xf numFmtId="9" fontId="2" fillId="4" borderId="0" xfId="2" applyFont="1" applyFill="1" applyAlignment="1">
      <alignment vertical="center" wrapText="1"/>
    </xf>
    <xf numFmtId="0" fontId="0" fillId="4" borderId="0" xfId="0" applyFill="1" applyAlignment="1">
      <alignment wrapText="1"/>
    </xf>
    <xf numFmtId="0" fontId="16" fillId="0" borderId="1" xfId="0" applyFont="1" applyBorder="1" applyAlignment="1">
      <alignment vertical="top"/>
    </xf>
    <xf numFmtId="0" fontId="16" fillId="0" borderId="13" xfId="0" applyFont="1" applyBorder="1" applyAlignment="1">
      <alignment horizontal="center" vertical="top"/>
    </xf>
    <xf numFmtId="0" fontId="16" fillId="0" borderId="15" xfId="0" applyFont="1" applyBorder="1" applyAlignment="1">
      <alignment horizontal="center" vertical="top"/>
    </xf>
    <xf numFmtId="0" fontId="16" fillId="0" borderId="11" xfId="0" applyFont="1" applyBorder="1" applyAlignment="1">
      <alignment horizontal="center" vertical="top"/>
    </xf>
    <xf numFmtId="0" fontId="16" fillId="0" borderId="1" xfId="0" applyFont="1" applyBorder="1" applyAlignment="1">
      <alignment horizontal="center" vertical="top"/>
    </xf>
    <xf numFmtId="0" fontId="16" fillId="0" borderId="1" xfId="0" applyFont="1" applyBorder="1" applyAlignment="1">
      <alignment vertical="center"/>
    </xf>
    <xf numFmtId="0" fontId="16" fillId="0" borderId="11" xfId="0" applyFont="1" applyBorder="1" applyAlignment="1">
      <alignment vertical="top"/>
    </xf>
    <xf numFmtId="0" fontId="16" fillId="0" borderId="0" xfId="0" applyFont="1" applyAlignment="1">
      <alignment vertical="center"/>
    </xf>
    <xf numFmtId="0" fontId="16" fillId="0" borderId="0" xfId="0" applyFont="1" applyAlignment="1">
      <alignment horizontal="center" vertical="center"/>
    </xf>
    <xf numFmtId="164" fontId="20" fillId="0" borderId="0" xfId="3" applyFont="1" applyBorder="1" applyAlignment="1">
      <alignment vertical="center"/>
    </xf>
    <xf numFmtId="9" fontId="21" fillId="7" borderId="21" xfId="0" applyNumberFormat="1" applyFont="1" applyFill="1" applyBorder="1" applyAlignment="1">
      <alignment horizontal="center" vertical="center"/>
    </xf>
    <xf numFmtId="9" fontId="21" fillId="7" borderId="22" xfId="0" applyNumberFormat="1" applyFont="1" applyFill="1" applyBorder="1" applyAlignment="1">
      <alignment horizontal="center" vertical="center"/>
    </xf>
    <xf numFmtId="0" fontId="15" fillId="5" borderId="23" xfId="0" applyFont="1" applyFill="1" applyBorder="1" applyAlignment="1">
      <alignment horizontal="center"/>
    </xf>
    <xf numFmtId="0" fontId="15" fillId="5" borderId="25" xfId="0" applyFont="1" applyFill="1" applyBorder="1" applyAlignment="1">
      <alignment horizontal="center" wrapText="1"/>
    </xf>
    <xf numFmtId="0" fontId="15" fillId="5" borderId="24" xfId="0" applyFont="1" applyFill="1" applyBorder="1" applyAlignment="1">
      <alignment horizontal="center" wrapText="1"/>
    </xf>
    <xf numFmtId="164" fontId="21" fillId="7" borderId="22" xfId="3" applyFont="1" applyFill="1" applyBorder="1" applyAlignment="1">
      <alignment vertical="center"/>
    </xf>
    <xf numFmtId="0" fontId="16" fillId="0" borderId="32" xfId="0" applyFont="1" applyBorder="1" applyAlignment="1">
      <alignment horizontal="center" vertical="top"/>
    </xf>
    <xf numFmtId="164" fontId="16" fillId="0" borderId="1" xfId="3" applyFont="1" applyFill="1" applyBorder="1" applyAlignment="1">
      <alignment horizontal="center" vertical="top"/>
    </xf>
    <xf numFmtId="0" fontId="16" fillId="0" borderId="1" xfId="0" applyFont="1" applyBorder="1" applyAlignment="1">
      <alignment horizontal="center" vertical="center"/>
    </xf>
    <xf numFmtId="0" fontId="16" fillId="0" borderId="32" xfId="0" applyFont="1" applyBorder="1" applyAlignment="1">
      <alignment vertical="top"/>
    </xf>
    <xf numFmtId="164" fontId="16" fillId="0" borderId="1" xfId="3" applyFont="1" applyFill="1" applyBorder="1" applyAlignment="1">
      <alignment vertical="top"/>
    </xf>
    <xf numFmtId="164" fontId="16" fillId="0" borderId="1" xfId="3" applyFont="1" applyFill="1" applyBorder="1" applyAlignment="1">
      <alignment horizontal="right" vertical="top"/>
    </xf>
    <xf numFmtId="0" fontId="16" fillId="0" borderId="32" xfId="0" applyFont="1" applyBorder="1" applyAlignment="1">
      <alignment vertical="center"/>
    </xf>
    <xf numFmtId="164" fontId="16" fillId="0" borderId="1" xfId="3" applyFont="1" applyFill="1" applyBorder="1" applyAlignment="1">
      <alignment vertical="center"/>
    </xf>
    <xf numFmtId="0" fontId="2" fillId="3" borderId="3" xfId="0" applyFont="1" applyFill="1" applyBorder="1" applyAlignment="1">
      <alignment horizontal="center" vertical="center" wrapText="1"/>
    </xf>
    <xf numFmtId="0" fontId="0" fillId="0" borderId="0" xfId="0" applyAlignment="1">
      <alignment horizontal="center" wrapText="1"/>
    </xf>
    <xf numFmtId="0" fontId="15" fillId="5" borderId="24" xfId="0" applyFont="1" applyFill="1" applyBorder="1" applyAlignment="1">
      <alignment horizontal="center"/>
    </xf>
    <xf numFmtId="0" fontId="17" fillId="5" borderId="31" xfId="0" applyFont="1" applyFill="1" applyBorder="1" applyAlignment="1">
      <alignment horizontal="left"/>
    </xf>
    <xf numFmtId="0" fontId="17" fillId="5" borderId="23" xfId="0" applyFont="1" applyFill="1" applyBorder="1" applyAlignment="1">
      <alignment horizontal="center"/>
    </xf>
    <xf numFmtId="164" fontId="17" fillId="5" borderId="23" xfId="3" applyFont="1" applyFill="1" applyBorder="1" applyAlignment="1">
      <alignment horizontal="center"/>
    </xf>
    <xf numFmtId="0" fontId="17" fillId="5" borderId="23" xfId="0" applyFont="1" applyFill="1" applyBorder="1"/>
    <xf numFmtId="0" fontId="15" fillId="5" borderId="14" xfId="0" applyFont="1" applyFill="1" applyBorder="1" applyAlignment="1">
      <alignment horizontal="center" wrapText="1"/>
    </xf>
    <xf numFmtId="0" fontId="17" fillId="5" borderId="29" xfId="0" applyFont="1" applyFill="1" applyBorder="1" applyAlignment="1">
      <alignment horizontal="left"/>
    </xf>
    <xf numFmtId="0" fontId="17" fillId="5" borderId="13" xfId="0" applyFont="1" applyFill="1" applyBorder="1" applyAlignment="1">
      <alignment horizontal="center"/>
    </xf>
    <xf numFmtId="0" fontId="17" fillId="5" borderId="13" xfId="0" applyFont="1" applyFill="1" applyBorder="1"/>
    <xf numFmtId="0" fontId="15" fillId="5" borderId="11" xfId="0" applyFont="1" applyFill="1" applyBorder="1" applyAlignment="1">
      <alignment vertical="center" wrapText="1"/>
    </xf>
    <xf numFmtId="0" fontId="0" fillId="0" borderId="0" xfId="0" applyAlignment="1">
      <alignment horizontal="right" wrapText="1"/>
    </xf>
    <xf numFmtId="0" fontId="15" fillId="0" borderId="1" xfId="0" applyFont="1" applyBorder="1" applyAlignment="1">
      <alignment vertical="center" wrapText="1"/>
    </xf>
    <xf numFmtId="0" fontId="17" fillId="0" borderId="1" xfId="0" applyFont="1" applyBorder="1" applyAlignment="1">
      <alignment vertical="top"/>
    </xf>
    <xf numFmtId="0" fontId="22" fillId="0" borderId="1" xfId="0" applyFont="1" applyBorder="1" applyAlignment="1">
      <alignment vertical="top"/>
    </xf>
    <xf numFmtId="0" fontId="15" fillId="0" borderId="1" xfId="0" applyFont="1" applyBorder="1" applyAlignment="1">
      <alignment horizontal="center" vertical="center" wrapText="1"/>
    </xf>
    <xf numFmtId="0" fontId="17" fillId="0" borderId="1" xfId="0" applyFont="1" applyBorder="1" applyAlignment="1">
      <alignment horizontal="center" vertical="top"/>
    </xf>
    <xf numFmtId="0" fontId="22" fillId="0" borderId="32" xfId="0" applyFont="1" applyBorder="1" applyAlignment="1">
      <alignment vertical="top"/>
    </xf>
    <xf numFmtId="0" fontId="2" fillId="0" borderId="0" xfId="0" applyFont="1" applyAlignment="1">
      <alignment horizontal="center" wrapText="1"/>
    </xf>
    <xf numFmtId="0" fontId="2" fillId="3" borderId="1" xfId="0" applyFont="1" applyFill="1" applyBorder="1" applyAlignment="1">
      <alignment horizontal="center" vertical="center" wrapText="1"/>
    </xf>
    <xf numFmtId="0" fontId="16" fillId="0" borderId="30" xfId="0" applyFont="1" applyBorder="1" applyAlignment="1">
      <alignment vertical="top"/>
    </xf>
    <xf numFmtId="0" fontId="19" fillId="0" borderId="11" xfId="0" applyFont="1" applyBorder="1" applyAlignment="1">
      <alignment vertical="center"/>
    </xf>
    <xf numFmtId="0" fontId="22" fillId="0" borderId="11" xfId="0" applyFont="1" applyBorder="1" applyAlignment="1">
      <alignment vertical="top"/>
    </xf>
    <xf numFmtId="0" fontId="16" fillId="0" borderId="11" xfId="0" applyFont="1" applyBorder="1" applyAlignment="1">
      <alignment vertical="center"/>
    </xf>
    <xf numFmtId="164" fontId="16" fillId="5" borderId="1" xfId="3" applyFont="1" applyFill="1" applyBorder="1" applyAlignment="1">
      <alignment vertical="top"/>
    </xf>
    <xf numFmtId="0" fontId="18" fillId="0" borderId="0" xfId="0" applyFont="1" applyAlignment="1">
      <alignment wrapText="1"/>
    </xf>
    <xf numFmtId="49" fontId="15" fillId="0" borderId="0" xfId="1" applyNumberFormat="1" applyFont="1" applyAlignment="1">
      <alignment horizontal="right" vertical="center" wrapText="1"/>
    </xf>
    <xf numFmtId="10" fontId="16" fillId="0" borderId="11" xfId="2" applyNumberFormat="1" applyFont="1" applyFill="1" applyBorder="1" applyAlignment="1">
      <alignment horizontal="center" vertical="top"/>
    </xf>
    <xf numFmtId="10" fontId="15" fillId="5" borderId="14" xfId="0" applyNumberFormat="1" applyFont="1" applyFill="1" applyBorder="1" applyAlignment="1">
      <alignment horizontal="center" wrapText="1"/>
    </xf>
    <xf numFmtId="10" fontId="15" fillId="5" borderId="27" xfId="0" applyNumberFormat="1" applyFont="1" applyFill="1" applyBorder="1" applyAlignment="1">
      <alignment horizontal="center" wrapText="1"/>
    </xf>
    <xf numFmtId="10" fontId="16" fillId="0" borderId="28" xfId="2" applyNumberFormat="1" applyFont="1" applyFill="1" applyBorder="1" applyAlignment="1">
      <alignment horizontal="center" vertical="top"/>
    </xf>
    <xf numFmtId="0" fontId="17" fillId="5" borderId="11" xfId="0" applyFont="1" applyFill="1" applyBorder="1" applyAlignment="1">
      <alignment vertical="center"/>
    </xf>
    <xf numFmtId="0" fontId="17" fillId="5" borderId="32" xfId="0" applyFont="1" applyFill="1" applyBorder="1" applyAlignment="1">
      <alignment horizontal="right" vertical="top"/>
    </xf>
    <xf numFmtId="0" fontId="17" fillId="5" borderId="11" xfId="0" applyFont="1" applyFill="1" applyBorder="1" applyAlignment="1">
      <alignment horizontal="left" vertical="top" wrapText="1"/>
    </xf>
    <xf numFmtId="0" fontId="17" fillId="0" borderId="35" xfId="0" applyFont="1" applyBorder="1" applyAlignment="1">
      <alignment vertical="top"/>
    </xf>
    <xf numFmtId="0" fontId="18" fillId="0" borderId="0" xfId="0" applyFont="1" applyAlignment="1">
      <alignment vertical="center" readingOrder="1"/>
    </xf>
    <xf numFmtId="0" fontId="18" fillId="0" borderId="36" xfId="0" applyFont="1" applyBorder="1" applyAlignment="1">
      <alignment vertical="center" readingOrder="1"/>
    </xf>
    <xf numFmtId="0" fontId="17" fillId="0" borderId="29" xfId="0" applyFont="1" applyBorder="1" applyAlignment="1">
      <alignment vertical="top"/>
    </xf>
    <xf numFmtId="0" fontId="16" fillId="0" borderId="34" xfId="0" applyFont="1" applyBorder="1" applyAlignment="1">
      <alignment horizontal="center" vertical="top"/>
    </xf>
    <xf numFmtId="0" fontId="23" fillId="0" borderId="1" xfId="0" applyFont="1" applyBorder="1" applyAlignment="1">
      <alignment horizontal="justify" vertical="center" readingOrder="1"/>
    </xf>
    <xf numFmtId="0" fontId="23" fillId="0" borderId="1" xfId="0" applyFont="1" applyBorder="1" applyAlignment="1">
      <alignment horizontal="justify" vertical="center"/>
    </xf>
    <xf numFmtId="0" fontId="18" fillId="0" borderId="38" xfId="0" applyFont="1" applyBorder="1" applyAlignment="1">
      <alignment horizontal="justify" vertical="center"/>
    </xf>
    <xf numFmtId="0" fontId="18" fillId="0" borderId="39" xfId="0" applyFont="1" applyBorder="1" applyAlignment="1">
      <alignment horizontal="justify" vertical="center"/>
    </xf>
    <xf numFmtId="0" fontId="18" fillId="0" borderId="40" xfId="0" applyFont="1" applyBorder="1" applyAlignment="1">
      <alignment horizontal="justify" vertical="center"/>
    </xf>
    <xf numFmtId="0" fontId="18" fillId="0" borderId="41" xfId="0" applyFont="1" applyBorder="1" applyAlignment="1">
      <alignment horizontal="justify" vertical="center"/>
    </xf>
    <xf numFmtId="0" fontId="23" fillId="0" borderId="40" xfId="0" applyFont="1" applyBorder="1" applyAlignment="1">
      <alignment horizontal="justify" vertical="center"/>
    </xf>
    <xf numFmtId="0" fontId="18" fillId="0" borderId="39" xfId="0" applyFont="1" applyBorder="1" applyAlignment="1">
      <alignment horizontal="left" vertical="center" readingOrder="1"/>
    </xf>
    <xf numFmtId="0" fontId="17" fillId="0" borderId="32" xfId="0" applyFont="1" applyBorder="1" applyAlignment="1">
      <alignment horizontal="center" vertical="top"/>
    </xf>
    <xf numFmtId="0" fontId="15" fillId="5" borderId="1" xfId="0" applyFont="1" applyFill="1" applyBorder="1" applyAlignment="1">
      <alignment horizontal="justify" vertical="center"/>
    </xf>
    <xf numFmtId="0" fontId="18" fillId="0" borderId="0" xfId="0" applyFont="1" applyAlignment="1">
      <alignment horizontal="justify" vertical="center"/>
    </xf>
    <xf numFmtId="0" fontId="18" fillId="0" borderId="0" xfId="0" applyFont="1" applyAlignment="1">
      <alignment vertical="center" wrapText="1"/>
    </xf>
    <xf numFmtId="0" fontId="17" fillId="5" borderId="1" xfId="0" applyFont="1" applyFill="1" applyBorder="1" applyAlignment="1">
      <alignment vertical="center" wrapText="1"/>
    </xf>
    <xf numFmtId="0" fontId="17" fillId="0" borderId="32" xfId="0" applyFont="1" applyBorder="1" applyAlignment="1">
      <alignment horizontal="right" vertical="top"/>
    </xf>
    <xf numFmtId="0" fontId="17" fillId="0" borderId="33" xfId="0" applyFont="1" applyBorder="1" applyAlignment="1">
      <alignment horizontal="right" vertical="top"/>
    </xf>
    <xf numFmtId="10" fontId="16" fillId="0" borderId="44" xfId="2" applyNumberFormat="1" applyFont="1" applyFill="1" applyBorder="1" applyAlignment="1">
      <alignment horizontal="center" vertical="top"/>
    </xf>
    <xf numFmtId="10" fontId="16" fillId="0" borderId="45" xfId="2" applyNumberFormat="1" applyFont="1" applyFill="1" applyBorder="1" applyAlignment="1">
      <alignment horizontal="center" vertical="top"/>
    </xf>
    <xf numFmtId="10" fontId="16" fillId="0" borderId="44" xfId="2" applyNumberFormat="1" applyFont="1" applyFill="1" applyBorder="1" applyAlignment="1">
      <alignment vertical="top"/>
    </xf>
    <xf numFmtId="0" fontId="16" fillId="0" borderId="43" xfId="0" applyFont="1" applyBorder="1" applyAlignment="1">
      <alignment vertical="top"/>
    </xf>
    <xf numFmtId="0" fontId="16" fillId="0" borderId="38" xfId="0" applyFont="1" applyBorder="1" applyAlignment="1">
      <alignment vertical="top"/>
    </xf>
    <xf numFmtId="10" fontId="16" fillId="0" borderId="15" xfId="2" applyNumberFormat="1" applyFont="1" applyFill="1" applyBorder="1" applyAlignment="1">
      <alignment horizontal="center" vertical="top"/>
    </xf>
    <xf numFmtId="0" fontId="16" fillId="0" borderId="36" xfId="0" applyFont="1" applyBorder="1" applyAlignment="1">
      <alignment vertical="top"/>
    </xf>
    <xf numFmtId="0" fontId="16" fillId="0" borderId="39" xfId="0" applyFont="1" applyBorder="1" applyAlignment="1">
      <alignment vertical="top"/>
    </xf>
    <xf numFmtId="0" fontId="16" fillId="0" borderId="36" xfId="0" applyFont="1" applyBorder="1" applyAlignment="1">
      <alignment horizontal="center" vertical="top"/>
    </xf>
    <xf numFmtId="0" fontId="16" fillId="0" borderId="39" xfId="0" applyFont="1" applyBorder="1" applyAlignment="1">
      <alignment horizontal="center" vertical="top"/>
    </xf>
    <xf numFmtId="10" fontId="16" fillId="0" borderId="46" xfId="2" applyNumberFormat="1" applyFont="1" applyFill="1" applyBorder="1" applyAlignment="1">
      <alignment horizontal="center" vertical="top"/>
    </xf>
    <xf numFmtId="0" fontId="23" fillId="0" borderId="13" xfId="0" applyFont="1" applyBorder="1" applyAlignment="1">
      <alignment horizontal="justify" vertical="center" readingOrder="1"/>
    </xf>
    <xf numFmtId="0" fontId="16" fillId="5" borderId="16" xfId="0" applyFont="1" applyFill="1" applyBorder="1" applyAlignment="1">
      <alignment horizontal="center" vertical="top"/>
    </xf>
    <xf numFmtId="0" fontId="16" fillId="5" borderId="30" xfId="0" applyFont="1" applyFill="1" applyBorder="1" applyAlignment="1">
      <alignment vertical="center"/>
    </xf>
    <xf numFmtId="0" fontId="16" fillId="5" borderId="16" xfId="0" applyFont="1" applyFill="1" applyBorder="1" applyAlignment="1">
      <alignment horizontal="center" vertical="center"/>
    </xf>
    <xf numFmtId="164" fontId="16" fillId="5" borderId="16" xfId="3" applyFont="1" applyFill="1" applyBorder="1" applyAlignment="1">
      <alignment vertical="center"/>
    </xf>
    <xf numFmtId="0" fontId="16" fillId="5" borderId="16" xfId="0" applyFont="1" applyFill="1" applyBorder="1" applyAlignment="1">
      <alignment vertical="center"/>
    </xf>
    <xf numFmtId="0" fontId="16" fillId="0" borderId="0" xfId="0" applyFont="1" applyAlignment="1">
      <alignment horizontal="center" vertical="top"/>
    </xf>
    <xf numFmtId="0" fontId="16" fillId="0" borderId="47" xfId="0" applyFont="1" applyBorder="1" applyAlignment="1">
      <alignment horizontal="center" vertical="top"/>
    </xf>
    <xf numFmtId="10" fontId="16" fillId="0" borderId="14" xfId="2" applyNumberFormat="1" applyFont="1" applyFill="1" applyBorder="1" applyAlignment="1">
      <alignment horizontal="center" vertical="top"/>
    </xf>
    <xf numFmtId="10" fontId="16" fillId="0" borderId="43" xfId="2" applyNumberFormat="1" applyFont="1" applyFill="1" applyBorder="1" applyAlignment="1">
      <alignment horizontal="center" vertical="top"/>
    </xf>
    <xf numFmtId="0" fontId="16" fillId="0" borderId="14" xfId="0" applyFont="1" applyBorder="1" applyAlignment="1">
      <alignment vertical="center" wrapText="1"/>
    </xf>
    <xf numFmtId="10" fontId="16" fillId="0" borderId="27" xfId="2" applyNumberFormat="1" applyFont="1" applyFill="1" applyBorder="1" applyAlignment="1">
      <alignment horizontal="center" vertical="top"/>
    </xf>
    <xf numFmtId="0" fontId="23" fillId="0" borderId="41" xfId="0" applyFont="1" applyBorder="1" applyAlignment="1">
      <alignment vertical="center" wrapText="1"/>
    </xf>
    <xf numFmtId="0" fontId="18" fillId="0" borderId="36" xfId="0" applyFont="1" applyBorder="1" applyAlignment="1">
      <alignment vertical="center" wrapText="1"/>
    </xf>
    <xf numFmtId="0" fontId="18" fillId="0" borderId="48" xfId="0" applyFont="1" applyBorder="1" applyAlignment="1">
      <alignment horizontal="justify" vertical="center" readingOrder="1"/>
    </xf>
    <xf numFmtId="0" fontId="18" fillId="0" borderId="0" xfId="0" applyFont="1"/>
    <xf numFmtId="0" fontId="18" fillId="0" borderId="47" xfId="0" applyFont="1" applyBorder="1" applyAlignment="1">
      <alignment horizontal="justify" vertical="top"/>
    </xf>
    <xf numFmtId="0" fontId="16" fillId="0" borderId="50" xfId="0" applyFont="1" applyBorder="1" applyAlignment="1">
      <alignment horizontal="center" vertical="top"/>
    </xf>
    <xf numFmtId="0" fontId="16" fillId="0" borderId="42" xfId="0" applyFont="1" applyBorder="1" applyAlignment="1">
      <alignment horizontal="center" vertical="top"/>
    </xf>
    <xf numFmtId="10" fontId="16" fillId="0" borderId="49" xfId="2" applyNumberFormat="1" applyFont="1" applyFill="1" applyBorder="1" applyAlignment="1">
      <alignment horizontal="center" vertical="top"/>
    </xf>
    <xf numFmtId="0" fontId="18" fillId="0" borderId="36" xfId="0" applyFont="1" applyBorder="1" applyAlignment="1">
      <alignment horizontal="justify" vertical="center"/>
    </xf>
    <xf numFmtId="0" fontId="16" fillId="5" borderId="1" xfId="0" applyFont="1" applyFill="1" applyBorder="1" applyAlignment="1">
      <alignment horizontal="center" vertical="top"/>
    </xf>
    <xf numFmtId="0" fontId="17" fillId="5" borderId="11" xfId="0" applyFont="1" applyFill="1" applyBorder="1" applyAlignment="1">
      <alignment vertical="center" wrapText="1"/>
    </xf>
    <xf numFmtId="0" fontId="18" fillId="0" borderId="14" xfId="0" applyFont="1" applyBorder="1" applyAlignment="1">
      <alignment horizontal="justify" vertical="center" readingOrder="1"/>
    </xf>
    <xf numFmtId="0" fontId="16" fillId="0" borderId="14" xfId="0" applyFont="1" applyBorder="1" applyAlignment="1">
      <alignment horizontal="left" vertical="top" wrapText="1"/>
    </xf>
    <xf numFmtId="0" fontId="16" fillId="0" borderId="42" xfId="0" applyFont="1" applyBorder="1" applyAlignment="1">
      <alignment horizontal="left" vertical="center" wrapText="1"/>
    </xf>
    <xf numFmtId="0" fontId="16" fillId="0" borderId="51" xfId="0" applyFont="1" applyBorder="1" applyAlignment="1">
      <alignment vertical="center"/>
    </xf>
    <xf numFmtId="10" fontId="16" fillId="0" borderId="43" xfId="2" applyNumberFormat="1" applyFont="1" applyFill="1" applyBorder="1" applyAlignment="1">
      <alignment vertical="top"/>
    </xf>
    <xf numFmtId="10" fontId="16" fillId="0" borderId="36" xfId="2" applyNumberFormat="1" applyFont="1" applyFill="1" applyBorder="1" applyAlignment="1">
      <alignment horizontal="center" vertical="top"/>
    </xf>
    <xf numFmtId="10" fontId="16" fillId="0" borderId="42" xfId="2" applyNumberFormat="1" applyFont="1" applyFill="1" applyBorder="1" applyAlignment="1">
      <alignment horizontal="center" vertical="top"/>
    </xf>
    <xf numFmtId="10" fontId="16" fillId="0" borderId="53" xfId="2" applyNumberFormat="1" applyFont="1" applyFill="1" applyBorder="1" applyAlignment="1">
      <alignment horizontal="center" vertical="top"/>
    </xf>
    <xf numFmtId="0" fontId="16" fillId="0" borderId="29" xfId="0" applyFont="1" applyBorder="1" applyAlignment="1">
      <alignment vertical="center"/>
    </xf>
    <xf numFmtId="0" fontId="16" fillId="0" borderId="13" xfId="0" applyFont="1" applyBorder="1" applyAlignment="1">
      <alignment horizontal="center" vertical="center"/>
    </xf>
    <xf numFmtId="164" fontId="16" fillId="0" borderId="13" xfId="3" applyFont="1" applyFill="1" applyBorder="1" applyAlignment="1">
      <alignment vertical="center"/>
    </xf>
    <xf numFmtId="0" fontId="16" fillId="0" borderId="13" xfId="0" applyFont="1" applyBorder="1" applyAlignment="1">
      <alignment vertical="center"/>
    </xf>
    <xf numFmtId="0" fontId="16" fillId="0" borderId="37" xfId="0" applyFont="1" applyBorder="1" applyAlignment="1">
      <alignment vertical="center"/>
    </xf>
    <xf numFmtId="0" fontId="16" fillId="0" borderId="38" xfId="0" applyFont="1" applyBorder="1" applyAlignment="1">
      <alignment horizontal="center" vertical="center"/>
    </xf>
    <xf numFmtId="164" fontId="16" fillId="0" borderId="38" xfId="3" applyFont="1" applyFill="1" applyBorder="1" applyAlignment="1">
      <alignment vertical="center"/>
    </xf>
    <xf numFmtId="0" fontId="16" fillId="0" borderId="38" xfId="0" applyFont="1" applyBorder="1" applyAlignment="1">
      <alignment vertical="center"/>
    </xf>
    <xf numFmtId="0" fontId="16" fillId="0" borderId="54" xfId="0" applyFont="1" applyBorder="1" applyAlignment="1">
      <alignment vertical="center"/>
    </xf>
    <xf numFmtId="0" fontId="16" fillId="0" borderId="39" xfId="0" applyFont="1" applyBorder="1" applyAlignment="1">
      <alignment horizontal="center" vertical="center"/>
    </xf>
    <xf numFmtId="164" fontId="16" fillId="0" borderId="39" xfId="3" applyFont="1" applyFill="1" applyBorder="1" applyAlignment="1">
      <alignment vertical="center"/>
    </xf>
    <xf numFmtId="0" fontId="16" fillId="0" borderId="39" xfId="0" applyFont="1" applyBorder="1" applyAlignment="1">
      <alignment vertical="center"/>
    </xf>
    <xf numFmtId="0" fontId="16" fillId="0" borderId="55" xfId="0" applyFont="1" applyBorder="1" applyAlignment="1">
      <alignment vertical="center"/>
    </xf>
    <xf numFmtId="0" fontId="16" fillId="0" borderId="50" xfId="0" applyFont="1" applyBorder="1" applyAlignment="1">
      <alignment horizontal="center" vertical="center"/>
    </xf>
    <xf numFmtId="164" fontId="16" fillId="0" borderId="50" xfId="3" applyFont="1" applyFill="1" applyBorder="1" applyAlignment="1">
      <alignment vertical="center"/>
    </xf>
    <xf numFmtId="0" fontId="16" fillId="0" borderId="50" xfId="0" applyFont="1" applyBorder="1" applyAlignment="1">
      <alignment vertical="center"/>
    </xf>
    <xf numFmtId="0" fontId="16" fillId="0" borderId="56" xfId="0" applyFont="1" applyBorder="1" applyAlignment="1">
      <alignment vertical="center"/>
    </xf>
    <xf numFmtId="0" fontId="16" fillId="0" borderId="40" xfId="0" applyFont="1" applyBorder="1" applyAlignment="1">
      <alignment horizontal="center" vertical="center"/>
    </xf>
    <xf numFmtId="164" fontId="16" fillId="0" borderId="40" xfId="3" applyFont="1" applyFill="1" applyBorder="1" applyAlignment="1">
      <alignment vertical="center"/>
    </xf>
    <xf numFmtId="0" fontId="16" fillId="0" borderId="40" xfId="0" applyFont="1" applyBorder="1" applyAlignment="1">
      <alignment vertical="center"/>
    </xf>
    <xf numFmtId="0" fontId="16" fillId="5" borderId="57" xfId="0" applyFont="1" applyFill="1" applyBorder="1" applyAlignment="1">
      <alignment vertical="center"/>
    </xf>
    <xf numFmtId="0" fontId="16" fillId="5" borderId="34" xfId="0" applyFont="1" applyFill="1" applyBorder="1" applyAlignment="1">
      <alignment horizontal="center" vertical="center"/>
    </xf>
    <xf numFmtId="164" fontId="16" fillId="5" borderId="34" xfId="3" applyFont="1" applyFill="1" applyBorder="1" applyAlignment="1">
      <alignment vertical="center"/>
    </xf>
    <xf numFmtId="0" fontId="16" fillId="5" borderId="34" xfId="0" applyFont="1" applyFill="1" applyBorder="1" applyAlignment="1">
      <alignment vertical="center"/>
    </xf>
    <xf numFmtId="0" fontId="16" fillId="0" borderId="58" xfId="0" applyFont="1" applyBorder="1" applyAlignment="1">
      <alignment vertical="center"/>
    </xf>
    <xf numFmtId="0" fontId="16" fillId="0" borderId="59" xfId="0" applyFont="1" applyBorder="1" applyAlignment="1">
      <alignment horizontal="center" vertical="center"/>
    </xf>
    <xf numFmtId="164" fontId="16" fillId="0" borderId="59" xfId="3" applyFont="1" applyFill="1" applyBorder="1" applyAlignment="1">
      <alignment vertical="center"/>
    </xf>
    <xf numFmtId="0" fontId="16" fillId="5" borderId="12" xfId="0" applyFont="1" applyFill="1" applyBorder="1" applyAlignment="1">
      <alignment vertical="center"/>
    </xf>
    <xf numFmtId="0" fontId="16" fillId="0" borderId="60" xfId="0" applyFont="1" applyBorder="1" applyAlignment="1">
      <alignment vertical="center"/>
    </xf>
    <xf numFmtId="0" fontId="16" fillId="0" borderId="48" xfId="0" applyFont="1" applyBorder="1" applyAlignment="1">
      <alignment horizontal="center" vertical="center"/>
    </xf>
    <xf numFmtId="164" fontId="16" fillId="0" borderId="48" xfId="3" applyFont="1" applyFill="1" applyBorder="1" applyAlignment="1">
      <alignment vertical="center"/>
    </xf>
    <xf numFmtId="0" fontId="16" fillId="0" borderId="48" xfId="0" applyFont="1" applyBorder="1" applyAlignment="1">
      <alignment vertical="center"/>
    </xf>
    <xf numFmtId="0" fontId="23" fillId="0" borderId="12" xfId="0" applyFont="1" applyBorder="1" applyAlignment="1">
      <alignment horizontal="left" vertical="top" wrapText="1"/>
    </xf>
    <xf numFmtId="0" fontId="16" fillId="0" borderId="12" xfId="0" applyFont="1" applyBorder="1" applyAlignment="1">
      <alignment horizontal="left" vertical="center" wrapText="1"/>
    </xf>
    <xf numFmtId="0" fontId="16" fillId="0" borderId="12" xfId="0" applyFont="1" applyBorder="1" applyAlignment="1">
      <alignment horizontal="left" vertical="center"/>
    </xf>
    <xf numFmtId="0" fontId="18" fillId="6" borderId="12" xfId="0" applyFont="1" applyFill="1" applyBorder="1" applyAlignment="1">
      <alignment horizontal="left" vertical="top" wrapText="1"/>
    </xf>
    <xf numFmtId="0" fontId="16" fillId="0" borderId="12" xfId="0" applyFont="1" applyBorder="1" applyAlignment="1">
      <alignment horizontal="left" vertical="top" wrapText="1"/>
    </xf>
    <xf numFmtId="0" fontId="17" fillId="5" borderId="52" xfId="0" applyFont="1" applyFill="1" applyBorder="1" applyAlignment="1">
      <alignment horizontal="right" vertical="top"/>
    </xf>
    <xf numFmtId="0" fontId="17" fillId="5" borderId="29" xfId="0" applyFont="1" applyFill="1" applyBorder="1" applyAlignment="1">
      <alignment horizontal="right" vertical="top"/>
    </xf>
    <xf numFmtId="0" fontId="17" fillId="0" borderId="38" xfId="0" quotePrefix="1" applyFont="1" applyBorder="1" applyAlignment="1">
      <alignment horizontal="center" vertical="top"/>
    </xf>
    <xf numFmtId="0" fontId="17" fillId="0" borderId="47" xfId="0" quotePrefix="1" applyFont="1" applyBorder="1" applyAlignment="1">
      <alignment horizontal="center" vertical="top"/>
    </xf>
    <xf numFmtId="0" fontId="17" fillId="0" borderId="13" xfId="0" quotePrefix="1" applyFont="1" applyBorder="1" applyAlignment="1">
      <alignment horizontal="center" vertical="top"/>
    </xf>
    <xf numFmtId="10" fontId="17" fillId="5" borderId="11" xfId="2" applyNumberFormat="1" applyFont="1" applyFill="1" applyBorder="1" applyAlignment="1">
      <alignment horizontal="center" vertical="top"/>
    </xf>
    <xf numFmtId="10" fontId="17" fillId="5" borderId="28" xfId="2" applyNumberFormat="1" applyFont="1" applyFill="1" applyBorder="1" applyAlignment="1">
      <alignment horizontal="center" vertical="top"/>
    </xf>
    <xf numFmtId="0" fontId="16" fillId="0" borderId="16" xfId="0" applyFont="1" applyBorder="1" applyAlignment="1">
      <alignment horizontal="center" vertical="top"/>
    </xf>
    <xf numFmtId="164" fontId="16" fillId="0" borderId="38" xfId="3" applyFont="1" applyFill="1" applyBorder="1" applyAlignment="1">
      <alignment horizontal="center" vertical="top"/>
    </xf>
    <xf numFmtId="0" fontId="16" fillId="0" borderId="43" xfId="0" applyFont="1" applyBorder="1" applyAlignment="1">
      <alignment vertical="center"/>
    </xf>
    <xf numFmtId="10" fontId="17" fillId="5" borderId="20" xfId="2" applyNumberFormat="1" applyFont="1" applyFill="1" applyBorder="1" applyAlignment="1">
      <alignment horizontal="center" vertical="top"/>
    </xf>
    <xf numFmtId="10" fontId="17" fillId="5" borderId="0" xfId="2" applyNumberFormat="1" applyFont="1" applyFill="1" applyBorder="1" applyAlignment="1">
      <alignment horizontal="center" vertical="top"/>
    </xf>
    <xf numFmtId="0" fontId="16" fillId="5" borderId="62" xfId="0" applyFont="1" applyFill="1" applyBorder="1" applyAlignment="1">
      <alignment vertical="top"/>
    </xf>
    <xf numFmtId="0" fontId="17" fillId="5" borderId="43" xfId="0" applyFont="1" applyFill="1" applyBorder="1" applyAlignment="1">
      <alignment vertical="center"/>
    </xf>
    <xf numFmtId="0" fontId="17" fillId="5" borderId="62" xfId="0" applyFont="1" applyFill="1" applyBorder="1" applyAlignment="1">
      <alignment vertical="center"/>
    </xf>
    <xf numFmtId="0" fontId="16" fillId="0" borderId="34" xfId="0" applyFont="1" applyBorder="1" applyAlignment="1">
      <alignment horizontal="center" vertical="center"/>
    </xf>
    <xf numFmtId="164" fontId="16" fillId="0" borderId="34" xfId="3" applyFont="1" applyFill="1" applyBorder="1" applyAlignment="1">
      <alignment vertical="center"/>
    </xf>
    <xf numFmtId="0" fontId="16" fillId="0" borderId="34" xfId="0" applyFont="1" applyBorder="1" applyAlignment="1">
      <alignment vertical="center"/>
    </xf>
    <xf numFmtId="0" fontId="17" fillId="0" borderId="26" xfId="0" applyFont="1" applyBorder="1" applyAlignment="1">
      <alignment vertical="top"/>
    </xf>
    <xf numFmtId="0" fontId="16" fillId="5" borderId="43" xfId="0" applyFont="1" applyFill="1" applyBorder="1" applyAlignment="1">
      <alignment horizontal="center" vertical="top"/>
    </xf>
    <xf numFmtId="0" fontId="16" fillId="5" borderId="63" xfId="0" applyFont="1" applyFill="1" applyBorder="1" applyAlignment="1">
      <alignment horizontal="center" vertical="top"/>
    </xf>
    <xf numFmtId="10" fontId="17" fillId="5" borderId="16" xfId="0" applyNumberFormat="1" applyFont="1" applyFill="1" applyBorder="1" applyAlignment="1">
      <alignment horizontal="center" vertical="center"/>
    </xf>
    <xf numFmtId="10" fontId="16" fillId="0" borderId="16" xfId="2" applyNumberFormat="1" applyFont="1" applyFill="1" applyBorder="1" applyAlignment="1">
      <alignment horizontal="center" vertical="top"/>
    </xf>
    <xf numFmtId="0" fontId="16" fillId="5" borderId="52" xfId="0" applyFont="1" applyFill="1" applyBorder="1" applyAlignment="1">
      <alignment vertical="top"/>
    </xf>
    <xf numFmtId="10" fontId="17" fillId="5" borderId="61" xfId="0" applyNumberFormat="1" applyFont="1" applyFill="1" applyBorder="1" applyAlignment="1">
      <alignment horizontal="center" vertical="center"/>
    </xf>
    <xf numFmtId="0" fontId="16" fillId="0" borderId="57" xfId="0" applyFont="1" applyBorder="1" applyAlignment="1">
      <alignment vertical="center"/>
    </xf>
    <xf numFmtId="10" fontId="16" fillId="0" borderId="61" xfId="2" applyNumberFormat="1" applyFont="1" applyFill="1" applyBorder="1" applyAlignment="1">
      <alignment horizontal="center" vertical="top"/>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1" fillId="7" borderId="0" xfId="0" applyFont="1" applyFill="1" applyAlignment="1">
      <alignment horizontal="right" vertical="center"/>
    </xf>
    <xf numFmtId="0" fontId="12" fillId="4" borderId="0" xfId="0" applyFont="1" applyFill="1" applyAlignment="1">
      <alignment horizontal="left" vertical="center"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49" fontId="4" fillId="0" borderId="11" xfId="0" applyNumberFormat="1" applyFont="1" applyBorder="1" applyAlignment="1">
      <alignment horizontal="left" vertical="top" wrapText="1"/>
    </xf>
    <xf numFmtId="49" fontId="4" fillId="0" borderId="12" xfId="0" applyNumberFormat="1" applyFont="1" applyBorder="1" applyAlignment="1">
      <alignment horizontal="left" vertical="top" wrapText="1"/>
    </xf>
    <xf numFmtId="165" fontId="4" fillId="0" borderId="11" xfId="0" applyNumberFormat="1" applyFont="1" applyBorder="1" applyAlignment="1">
      <alignment horizontal="left" vertical="top" wrapText="1"/>
    </xf>
    <xf numFmtId="165" fontId="4" fillId="0" borderId="12" xfId="0" applyNumberFormat="1" applyFont="1" applyBorder="1" applyAlignment="1">
      <alignment horizontal="left" vertical="top" wrapText="1"/>
    </xf>
    <xf numFmtId="0" fontId="6" fillId="0" borderId="1" xfId="0" applyFont="1" applyBorder="1" applyAlignment="1">
      <alignment horizontal="right" wrapText="1"/>
    </xf>
    <xf numFmtId="0" fontId="8" fillId="0" borderId="1" xfId="0" applyFont="1" applyBorder="1" applyAlignment="1">
      <alignment horizontal="left" vertical="top" wrapText="1"/>
    </xf>
    <xf numFmtId="10" fontId="16" fillId="0" borderId="27" xfId="2" applyNumberFormat="1" applyFont="1" applyFill="1" applyBorder="1" applyAlignment="1">
      <alignment horizontal="center" vertical="top"/>
    </xf>
    <xf numFmtId="10" fontId="16" fillId="0" borderId="46" xfId="2" applyNumberFormat="1" applyFont="1" applyFill="1" applyBorder="1" applyAlignment="1">
      <alignment horizontal="center" vertical="top"/>
    </xf>
    <xf numFmtId="0" fontId="2" fillId="3" borderId="11" xfId="0" applyFont="1" applyFill="1" applyBorder="1" applyAlignment="1">
      <alignment horizontal="left" vertical="center" wrapText="1"/>
    </xf>
    <xf numFmtId="0" fontId="2" fillId="3" borderId="16"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1" fillId="7" borderId="0" xfId="0" applyFont="1" applyFill="1" applyAlignment="1">
      <alignment horizontal="center" vertical="center"/>
    </xf>
    <xf numFmtId="0" fontId="21" fillId="7" borderId="20"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8" xfId="0" applyFont="1" applyFill="1" applyBorder="1" applyAlignment="1">
      <alignment horizontal="center" vertical="center"/>
    </xf>
    <xf numFmtId="0" fontId="17" fillId="2" borderId="19" xfId="0" applyFont="1" applyFill="1" applyBorder="1" applyAlignment="1">
      <alignment horizontal="center" vertical="center"/>
    </xf>
    <xf numFmtId="0" fontId="17" fillId="0" borderId="37" xfId="0" applyFont="1" applyBorder="1" applyAlignment="1">
      <alignment horizontal="center" vertical="top"/>
    </xf>
    <xf numFmtId="0" fontId="17" fillId="0" borderId="35" xfId="0" applyFont="1" applyBorder="1" applyAlignment="1">
      <alignment horizontal="center" vertical="top"/>
    </xf>
    <xf numFmtId="0" fontId="17" fillId="0" borderId="29" xfId="0" applyFont="1" applyBorder="1" applyAlignment="1">
      <alignment horizontal="center" vertical="top"/>
    </xf>
    <xf numFmtId="10" fontId="16" fillId="0" borderId="14" xfId="2" applyNumberFormat="1" applyFont="1" applyFill="1" applyBorder="1" applyAlignment="1">
      <alignment horizontal="center" vertical="top"/>
    </xf>
    <xf numFmtId="10" fontId="16" fillId="0" borderId="36" xfId="2" applyNumberFormat="1" applyFont="1" applyFill="1" applyBorder="1" applyAlignment="1">
      <alignment horizontal="center" vertical="top"/>
    </xf>
    <xf numFmtId="0" fontId="16" fillId="0" borderId="47" xfId="0" applyFont="1" applyBorder="1" applyAlignment="1">
      <alignment horizontal="center" vertical="top"/>
    </xf>
    <xf numFmtId="0" fontId="16" fillId="0" borderId="39" xfId="0" applyFont="1" applyBorder="1" applyAlignment="1">
      <alignment horizontal="center" vertical="top"/>
    </xf>
    <xf numFmtId="0" fontId="16" fillId="0" borderId="14" xfId="0" applyFont="1" applyBorder="1" applyAlignment="1">
      <alignment horizontal="center" vertical="top"/>
    </xf>
    <xf numFmtId="0" fontId="16" fillId="0" borderId="36" xfId="0" applyFont="1" applyBorder="1" applyAlignment="1">
      <alignment horizontal="center" vertical="top"/>
    </xf>
    <xf numFmtId="0" fontId="8" fillId="0" borderId="1" xfId="0" applyFont="1" applyBorder="1" applyAlignment="1">
      <alignment horizontal="left"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1" xfId="0" applyNumberFormat="1" applyFont="1" applyBorder="1" applyAlignment="1">
      <alignment horizontal="left" wrapText="1"/>
    </xf>
    <xf numFmtId="165" fontId="4" fillId="0" borderId="1" xfId="0" applyNumberFormat="1" applyFont="1" applyBorder="1" applyAlignment="1">
      <alignment horizontal="left" wrapText="1"/>
    </xf>
  </cellXfs>
  <cellStyles count="4">
    <cellStyle name="Currency" xfId="3" builtinId="4"/>
    <cellStyle name="Normal" xfId="0" builtinId="0"/>
    <cellStyle name="Normal_Sheet1" xfId="1" xr:uid="{00000000-0005-0000-0000-000001000000}"/>
    <cellStyle name="Percent" xfId="2"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1</xdr:row>
      <xdr:rowOff>46701</xdr:rowOff>
    </xdr:from>
    <xdr:to>
      <xdr:col>0</xdr:col>
      <xdr:colOff>676276</xdr:colOff>
      <xdr:row>4</xdr:row>
      <xdr:rowOff>133349</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08626"/>
          <a:ext cx="657226" cy="57242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FD89E485-E731-490A-8577-EFDD0194EDC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B1" sqref="B1:I4"/>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222"/>
      <c r="B1" s="223" t="s">
        <v>56</v>
      </c>
      <c r="C1" s="223"/>
      <c r="D1" s="223"/>
      <c r="E1" s="223"/>
      <c r="F1" s="223"/>
      <c r="G1" s="223"/>
      <c r="H1" s="223"/>
      <c r="I1" s="223"/>
      <c r="J1" s="224" t="s">
        <v>24</v>
      </c>
      <c r="K1" s="224"/>
      <c r="L1" s="28" t="s">
        <v>35</v>
      </c>
    </row>
    <row r="2" spans="1:13" ht="16.5" customHeight="1">
      <c r="A2" s="222"/>
      <c r="B2" s="223"/>
      <c r="C2" s="223"/>
      <c r="D2" s="223"/>
      <c r="E2" s="223"/>
      <c r="F2" s="223"/>
      <c r="G2" s="223"/>
      <c r="H2" s="223"/>
      <c r="I2" s="223"/>
      <c r="J2" s="224" t="s">
        <v>25</v>
      </c>
      <c r="K2" s="224"/>
      <c r="L2" s="28" t="s">
        <v>34</v>
      </c>
    </row>
    <row r="3" spans="1:13" ht="16.5" customHeight="1">
      <c r="A3" s="222"/>
      <c r="B3" s="223"/>
      <c r="C3" s="223"/>
      <c r="D3" s="223"/>
      <c r="E3" s="223"/>
      <c r="F3" s="223"/>
      <c r="G3" s="223"/>
      <c r="H3" s="223"/>
      <c r="I3" s="223"/>
      <c r="J3" s="224" t="s">
        <v>26</v>
      </c>
      <c r="K3" s="224"/>
      <c r="L3" s="29" t="s">
        <v>38</v>
      </c>
    </row>
    <row r="4" spans="1:13" ht="16.5" customHeight="1">
      <c r="A4" s="222"/>
      <c r="B4" s="223"/>
      <c r="C4" s="223"/>
      <c r="D4" s="223"/>
      <c r="E4" s="223"/>
      <c r="F4" s="223"/>
      <c r="G4" s="223"/>
      <c r="H4" s="223"/>
      <c r="I4" s="223"/>
      <c r="J4" s="224" t="s">
        <v>27</v>
      </c>
      <c r="K4" s="224"/>
      <c r="L4" s="30">
        <v>45413</v>
      </c>
    </row>
    <row r="5" spans="1:13" ht="16.5" customHeight="1">
      <c r="A5" s="24"/>
      <c r="B5" s="25"/>
      <c r="C5" s="25"/>
      <c r="D5" s="25"/>
      <c r="E5" s="25"/>
      <c r="F5" s="25"/>
      <c r="G5" s="25"/>
      <c r="H5" s="25"/>
      <c r="I5" s="25"/>
      <c r="J5" s="26"/>
      <c r="K5" s="26"/>
      <c r="L5" s="27"/>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32" t="s">
        <v>37</v>
      </c>
      <c r="B16" s="31"/>
      <c r="C16" s="31"/>
      <c r="D16" s="31"/>
      <c r="E16" s="31"/>
      <c r="F16" s="31"/>
      <c r="G16" s="31"/>
      <c r="H16" s="31"/>
      <c r="I16" s="31"/>
      <c r="J16" s="31"/>
      <c r="K16" s="31"/>
      <c r="L16" s="31"/>
      <c r="M16" s="31"/>
    </row>
    <row r="18" spans="1:1" ht="15">
      <c r="A18" s="23"/>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W72"/>
  <sheetViews>
    <sheetView showGridLines="0" tabSelected="1" showWhiteSpace="0" topLeftCell="A53" zoomScale="90" zoomScaleNormal="90" workbookViewId="0">
      <selection activeCell="K77" sqref="K77"/>
    </sheetView>
  </sheetViews>
  <sheetFormatPr defaultColWidth="13.85546875" defaultRowHeight="12.75"/>
  <cols>
    <col min="1" max="1" width="11.140625" style="73" customWidth="1"/>
    <col min="2" max="2" width="62.28515625" style="3" bestFit="1" customWidth="1"/>
    <col min="3" max="3" width="4.28515625" style="3" bestFit="1" customWidth="1"/>
    <col min="4" max="4" width="4" style="62" bestFit="1" customWidth="1"/>
    <col min="5" max="5" width="8.42578125" style="62" bestFit="1" customWidth="1"/>
    <col min="6" max="6" width="16.140625" style="3" bestFit="1" customWidth="1"/>
    <col min="7" max="7" width="8.7109375" style="3" customWidth="1"/>
    <col min="8" max="8" width="10.5703125" style="3" customWidth="1"/>
    <col min="9" max="9" width="8.7109375" style="3" customWidth="1"/>
    <col min="10" max="10" width="7.7109375" style="3" bestFit="1" customWidth="1"/>
    <col min="11" max="11" width="8.42578125" style="3" bestFit="1" customWidth="1"/>
    <col min="12" max="12" width="16.140625" style="3" bestFit="1" customWidth="1"/>
    <col min="13" max="15" width="8.7109375" style="3" customWidth="1"/>
    <col min="16" max="16" width="7.7109375" style="3" bestFit="1" customWidth="1"/>
    <col min="17" max="17" width="8.42578125" style="3" bestFit="1" customWidth="1"/>
    <col min="18" max="18" width="16.140625" style="3" bestFit="1" customWidth="1"/>
    <col min="19" max="21" width="8.7109375" style="3" customWidth="1"/>
    <col min="22" max="22" width="7.7109375" style="3" bestFit="1" customWidth="1"/>
    <col min="23" max="23" width="8.42578125" style="3" bestFit="1" customWidth="1"/>
    <col min="24" max="16384" width="13.85546875" style="3"/>
  </cols>
  <sheetData>
    <row r="2" spans="1:23">
      <c r="A2" s="233"/>
      <c r="B2" s="223" t="s">
        <v>120</v>
      </c>
      <c r="C2" s="223"/>
      <c r="D2" s="223"/>
      <c r="E2" s="223"/>
      <c r="F2" s="223"/>
      <c r="G2" s="223"/>
      <c r="H2" s="223"/>
      <c r="I2" s="223"/>
      <c r="J2" s="223"/>
      <c r="K2" s="223"/>
      <c r="L2" s="223"/>
      <c r="M2" s="223"/>
      <c r="N2" s="234" t="s">
        <v>24</v>
      </c>
      <c r="O2" s="234"/>
      <c r="P2" s="227" t="s">
        <v>42</v>
      </c>
      <c r="Q2" s="227"/>
    </row>
    <row r="3" spans="1:23">
      <c r="A3" s="233"/>
      <c r="B3" s="223"/>
      <c r="C3" s="223"/>
      <c r="D3" s="223"/>
      <c r="E3" s="223"/>
      <c r="F3" s="223"/>
      <c r="G3" s="223"/>
      <c r="H3" s="223"/>
      <c r="I3" s="223"/>
      <c r="J3" s="223"/>
      <c r="K3" s="223"/>
      <c r="L3" s="223"/>
      <c r="M3" s="223"/>
      <c r="N3" s="234" t="s">
        <v>25</v>
      </c>
      <c r="O3" s="234"/>
      <c r="P3" s="227" t="s">
        <v>34</v>
      </c>
      <c r="Q3" s="228"/>
    </row>
    <row r="4" spans="1:23">
      <c r="A4" s="233"/>
      <c r="B4" s="223"/>
      <c r="C4" s="223"/>
      <c r="D4" s="223"/>
      <c r="E4" s="223"/>
      <c r="F4" s="223"/>
      <c r="G4" s="223"/>
      <c r="H4" s="223"/>
      <c r="I4" s="223"/>
      <c r="J4" s="223"/>
      <c r="K4" s="223"/>
      <c r="L4" s="223"/>
      <c r="M4" s="223"/>
      <c r="N4" s="234" t="s">
        <v>26</v>
      </c>
      <c r="O4" s="234"/>
      <c r="P4" s="229" t="s">
        <v>42</v>
      </c>
      <c r="Q4" s="230" t="s">
        <v>38</v>
      </c>
    </row>
    <row r="5" spans="1:23">
      <c r="A5" s="233"/>
      <c r="B5" s="223"/>
      <c r="C5" s="223"/>
      <c r="D5" s="223"/>
      <c r="E5" s="223"/>
      <c r="F5" s="223"/>
      <c r="G5" s="223"/>
      <c r="H5" s="223"/>
      <c r="I5" s="223"/>
      <c r="J5" s="223"/>
      <c r="K5" s="223"/>
      <c r="L5" s="223"/>
      <c r="M5" s="223"/>
      <c r="N5" s="234" t="s">
        <v>27</v>
      </c>
      <c r="O5" s="234"/>
      <c r="P5" s="231">
        <v>45413</v>
      </c>
      <c r="Q5" s="232">
        <v>45413</v>
      </c>
    </row>
    <row r="7" spans="1:23" ht="26.25" thickBot="1">
      <c r="A7" s="81" t="s">
        <v>16</v>
      </c>
      <c r="B7" s="237" t="s">
        <v>119</v>
      </c>
      <c r="C7" s="238"/>
      <c r="D7" s="238"/>
      <c r="E7" s="239"/>
      <c r="F7" s="4"/>
      <c r="G7" s="4"/>
      <c r="H7" s="4"/>
      <c r="I7" s="4"/>
      <c r="J7" s="4"/>
    </row>
    <row r="8" spans="1:23" ht="13.5" thickBot="1">
      <c r="E8" s="80"/>
      <c r="F8" s="242" t="s">
        <v>47</v>
      </c>
      <c r="G8" s="243"/>
      <c r="H8" s="243"/>
      <c r="I8" s="243"/>
      <c r="J8" s="243"/>
      <c r="K8" s="244"/>
      <c r="L8" s="243" t="s">
        <v>48</v>
      </c>
      <c r="M8" s="243"/>
      <c r="N8" s="243"/>
      <c r="O8" s="243"/>
      <c r="P8" s="243"/>
      <c r="Q8" s="244"/>
      <c r="R8" s="242" t="s">
        <v>49</v>
      </c>
      <c r="S8" s="243"/>
      <c r="T8" s="243"/>
      <c r="U8" s="243"/>
      <c r="V8" s="243"/>
      <c r="W8" s="244"/>
    </row>
    <row r="9" spans="1:23" ht="25.5">
      <c r="A9" s="61" t="s">
        <v>0</v>
      </c>
      <c r="B9" s="14" t="s">
        <v>23</v>
      </c>
      <c r="C9" s="49" t="s">
        <v>44</v>
      </c>
      <c r="D9" s="63" t="s">
        <v>45</v>
      </c>
      <c r="E9" s="51" t="s">
        <v>46</v>
      </c>
      <c r="F9" s="64" t="s">
        <v>50</v>
      </c>
      <c r="G9" s="65" t="s">
        <v>45</v>
      </c>
      <c r="H9" s="66" t="s">
        <v>51</v>
      </c>
      <c r="I9" s="65" t="s">
        <v>52</v>
      </c>
      <c r="J9" s="67" t="s">
        <v>1</v>
      </c>
      <c r="K9" s="50" t="s">
        <v>46</v>
      </c>
      <c r="L9" s="64" t="s">
        <v>50</v>
      </c>
      <c r="M9" s="65" t="s">
        <v>45</v>
      </c>
      <c r="N9" s="66" t="s">
        <v>51</v>
      </c>
      <c r="O9" s="65" t="s">
        <v>52</v>
      </c>
      <c r="P9" s="67" t="s">
        <v>1</v>
      </c>
      <c r="Q9" s="50" t="s">
        <v>46</v>
      </c>
      <c r="R9" s="64" t="s">
        <v>50</v>
      </c>
      <c r="S9" s="65" t="s">
        <v>45</v>
      </c>
      <c r="T9" s="66" t="s">
        <v>51</v>
      </c>
      <c r="U9" s="65" t="s">
        <v>52</v>
      </c>
      <c r="V9" s="67" t="s">
        <v>1</v>
      </c>
      <c r="W9" s="50" t="s">
        <v>46</v>
      </c>
    </row>
    <row r="10" spans="1:23" s="87" customFormat="1">
      <c r="A10" s="195" t="s">
        <v>78</v>
      </c>
      <c r="B10" s="72" t="s">
        <v>57</v>
      </c>
      <c r="C10" s="68" t="s">
        <v>41</v>
      </c>
      <c r="D10" s="68">
        <v>230</v>
      </c>
      <c r="E10" s="90">
        <f>SUM(E11:E26)</f>
        <v>0.15</v>
      </c>
      <c r="F10" s="69"/>
      <c r="G10" s="70">
        <v>230</v>
      </c>
      <c r="H10" s="86">
        <v>0</v>
      </c>
      <c r="I10" s="86">
        <f>SUM(G10*H10)</f>
        <v>0</v>
      </c>
      <c r="J10" s="71"/>
      <c r="K10" s="91">
        <f>SUM(K11:K26)</f>
        <v>0</v>
      </c>
      <c r="L10" s="69"/>
      <c r="M10" s="70">
        <v>230</v>
      </c>
      <c r="N10" s="86">
        <v>0</v>
      </c>
      <c r="O10" s="86">
        <f>SUM(M10*N10)</f>
        <v>0</v>
      </c>
      <c r="P10" s="71"/>
      <c r="Q10" s="91">
        <f>SUM(Q11:Q26)</f>
        <v>0</v>
      </c>
      <c r="R10" s="69"/>
      <c r="S10" s="70">
        <v>230</v>
      </c>
      <c r="T10" s="86">
        <v>0</v>
      </c>
      <c r="U10" s="86">
        <f>SUM(S10*T10)</f>
        <v>0</v>
      </c>
      <c r="V10" s="71"/>
      <c r="W10" s="91">
        <f>SUM(W11:W26)</f>
        <v>0</v>
      </c>
    </row>
    <row r="11" spans="1:23" s="87" customFormat="1">
      <c r="A11" s="197"/>
      <c r="B11" s="190" t="s">
        <v>58</v>
      </c>
      <c r="C11" s="37"/>
      <c r="D11" s="41"/>
      <c r="E11" s="89">
        <v>0</v>
      </c>
      <c r="F11" s="56"/>
      <c r="G11" s="37"/>
      <c r="H11" s="57"/>
      <c r="I11" s="57"/>
      <c r="J11" s="43"/>
      <c r="K11" s="92">
        <v>0</v>
      </c>
      <c r="L11" s="56"/>
      <c r="M11" s="37"/>
      <c r="N11" s="57"/>
      <c r="O11" s="57"/>
      <c r="P11" s="43"/>
      <c r="Q11" s="92">
        <v>0</v>
      </c>
      <c r="R11" s="56"/>
      <c r="S11" s="37"/>
      <c r="T11" s="57"/>
      <c r="U11" s="57"/>
      <c r="V11" s="43"/>
      <c r="W11" s="92">
        <v>0</v>
      </c>
    </row>
    <row r="12" spans="1:23" s="87" customFormat="1">
      <c r="A12" s="198"/>
      <c r="B12" s="190" t="s">
        <v>59</v>
      </c>
      <c r="C12" s="37"/>
      <c r="D12" s="41"/>
      <c r="E12" s="89">
        <v>0.01</v>
      </c>
      <c r="F12" s="56"/>
      <c r="G12" s="37"/>
      <c r="H12" s="57"/>
      <c r="I12" s="57"/>
      <c r="J12" s="43"/>
      <c r="K12" s="92">
        <v>0</v>
      </c>
      <c r="L12" s="56"/>
      <c r="M12" s="37"/>
      <c r="N12" s="57"/>
      <c r="O12" s="57"/>
      <c r="P12" s="43"/>
      <c r="Q12" s="92">
        <v>0</v>
      </c>
      <c r="R12" s="56"/>
      <c r="S12" s="37"/>
      <c r="T12" s="57"/>
      <c r="U12" s="57"/>
      <c r="V12" s="43"/>
      <c r="W12" s="92">
        <v>0</v>
      </c>
    </row>
    <row r="13" spans="1:23" s="87" customFormat="1">
      <c r="A13" s="198"/>
      <c r="B13" s="190" t="s">
        <v>60</v>
      </c>
      <c r="C13" s="37"/>
      <c r="D13" s="41"/>
      <c r="E13" s="89">
        <v>5.0000000000000001E-3</v>
      </c>
      <c r="F13" s="56"/>
      <c r="G13" s="37"/>
      <c r="H13" s="57"/>
      <c r="I13" s="57"/>
      <c r="J13" s="43"/>
      <c r="K13" s="92">
        <v>0</v>
      </c>
      <c r="L13" s="56"/>
      <c r="M13" s="37"/>
      <c r="N13" s="57"/>
      <c r="O13" s="57"/>
      <c r="P13" s="43"/>
      <c r="Q13" s="92">
        <v>0</v>
      </c>
      <c r="R13" s="56"/>
      <c r="S13" s="37"/>
      <c r="T13" s="57"/>
      <c r="U13" s="57"/>
      <c r="V13" s="43"/>
      <c r="W13" s="92">
        <v>0</v>
      </c>
    </row>
    <row r="14" spans="1:23" s="87" customFormat="1">
      <c r="A14" s="198"/>
      <c r="B14" s="190" t="s">
        <v>61</v>
      </c>
      <c r="C14" s="41"/>
      <c r="D14" s="41"/>
      <c r="E14" s="89">
        <v>0.02</v>
      </c>
      <c r="F14" s="53"/>
      <c r="G14" s="41"/>
      <c r="H14" s="54"/>
      <c r="I14" s="54"/>
      <c r="J14" s="40"/>
      <c r="K14" s="92">
        <v>0</v>
      </c>
      <c r="L14" s="53"/>
      <c r="M14" s="41"/>
      <c r="N14" s="54"/>
      <c r="O14" s="54"/>
      <c r="P14" s="40"/>
      <c r="Q14" s="92">
        <v>0</v>
      </c>
      <c r="R14" s="53"/>
      <c r="S14" s="41"/>
      <c r="T14" s="54"/>
      <c r="U14" s="54"/>
      <c r="V14" s="40"/>
      <c r="W14" s="92">
        <v>0</v>
      </c>
    </row>
    <row r="15" spans="1:23" s="87" customFormat="1">
      <c r="A15" s="198"/>
      <c r="B15" s="190" t="s">
        <v>62</v>
      </c>
      <c r="C15" s="41"/>
      <c r="D15" s="41"/>
      <c r="E15" s="89">
        <v>5.0000000000000001E-3</v>
      </c>
      <c r="F15" s="56"/>
      <c r="G15" s="41"/>
      <c r="H15" s="57"/>
      <c r="I15" s="54"/>
      <c r="J15" s="83"/>
      <c r="K15" s="92">
        <v>0</v>
      </c>
      <c r="L15" s="56"/>
      <c r="M15" s="41"/>
      <c r="N15" s="57"/>
      <c r="O15" s="54"/>
      <c r="P15" s="83"/>
      <c r="Q15" s="92">
        <v>0</v>
      </c>
      <c r="R15" s="56"/>
      <c r="S15" s="41"/>
      <c r="T15" s="57"/>
      <c r="U15" s="54"/>
      <c r="V15" s="83"/>
      <c r="W15" s="92">
        <v>0</v>
      </c>
    </row>
    <row r="16" spans="1:23" s="87" customFormat="1">
      <c r="A16" s="198"/>
      <c r="B16" s="190" t="s">
        <v>63</v>
      </c>
      <c r="C16" s="41"/>
      <c r="D16" s="41"/>
      <c r="E16" s="89">
        <v>0.01</v>
      </c>
      <c r="F16" s="56"/>
      <c r="G16" s="41"/>
      <c r="H16" s="58"/>
      <c r="I16" s="54"/>
      <c r="J16" s="83"/>
      <c r="K16" s="92">
        <v>0</v>
      </c>
      <c r="L16" s="56"/>
      <c r="M16" s="41"/>
      <c r="N16" s="58"/>
      <c r="O16" s="54"/>
      <c r="P16" s="83"/>
      <c r="Q16" s="92">
        <v>0</v>
      </c>
      <c r="R16" s="56"/>
      <c r="S16" s="41"/>
      <c r="T16" s="58"/>
      <c r="U16" s="54"/>
      <c r="V16" s="83"/>
      <c r="W16" s="92">
        <v>0</v>
      </c>
    </row>
    <row r="17" spans="1:23" s="87" customFormat="1">
      <c r="A17" s="198"/>
      <c r="B17" s="190" t="s">
        <v>64</v>
      </c>
      <c r="C17" s="41"/>
      <c r="D17" s="41"/>
      <c r="E17" s="89">
        <v>0.01</v>
      </c>
      <c r="F17" s="56"/>
      <c r="G17" s="41"/>
      <c r="H17" s="57"/>
      <c r="I17" s="54"/>
      <c r="J17" s="83"/>
      <c r="K17" s="92">
        <v>0</v>
      </c>
      <c r="L17" s="56"/>
      <c r="M17" s="41"/>
      <c r="N17" s="57"/>
      <c r="O17" s="54"/>
      <c r="P17" s="83"/>
      <c r="Q17" s="92">
        <v>0</v>
      </c>
      <c r="R17" s="56"/>
      <c r="S17" s="41"/>
      <c r="T17" s="57"/>
      <c r="U17" s="54"/>
      <c r="V17" s="83"/>
      <c r="W17" s="92">
        <v>0</v>
      </c>
    </row>
    <row r="18" spans="1:23" s="87" customFormat="1" ht="25.5">
      <c r="A18" s="198"/>
      <c r="B18" s="191" t="s">
        <v>65</v>
      </c>
      <c r="C18" s="41"/>
      <c r="D18" s="41"/>
      <c r="E18" s="89">
        <v>0.01</v>
      </c>
      <c r="F18" s="56"/>
      <c r="G18" s="41"/>
      <c r="H18" s="57"/>
      <c r="I18" s="54"/>
      <c r="J18" s="83"/>
      <c r="K18" s="92">
        <v>0</v>
      </c>
      <c r="L18" s="56"/>
      <c r="M18" s="41"/>
      <c r="N18" s="57"/>
      <c r="O18" s="54"/>
      <c r="P18" s="83"/>
      <c r="Q18" s="92">
        <v>0</v>
      </c>
      <c r="R18" s="56"/>
      <c r="S18" s="41"/>
      <c r="T18" s="57"/>
      <c r="U18" s="54"/>
      <c r="V18" s="83"/>
      <c r="W18" s="92">
        <v>0</v>
      </c>
    </row>
    <row r="19" spans="1:23" s="87" customFormat="1">
      <c r="A19" s="198"/>
      <c r="B19" s="190" t="s">
        <v>66</v>
      </c>
      <c r="C19" s="41"/>
      <c r="D19" s="41"/>
      <c r="E19" s="89">
        <v>0.01</v>
      </c>
      <c r="F19" s="56"/>
      <c r="G19" s="41"/>
      <c r="H19" s="57"/>
      <c r="I19" s="54"/>
      <c r="J19" s="83"/>
      <c r="K19" s="92">
        <v>0</v>
      </c>
      <c r="L19" s="56"/>
      <c r="M19" s="41"/>
      <c r="N19" s="57"/>
      <c r="O19" s="54"/>
      <c r="P19" s="83"/>
      <c r="Q19" s="92">
        <v>0</v>
      </c>
      <c r="R19" s="56"/>
      <c r="S19" s="41"/>
      <c r="T19" s="57"/>
      <c r="U19" s="54"/>
      <c r="V19" s="83"/>
      <c r="W19" s="92">
        <v>0</v>
      </c>
    </row>
    <row r="20" spans="1:23" s="87" customFormat="1">
      <c r="A20" s="198"/>
      <c r="B20" s="192" t="s">
        <v>67</v>
      </c>
      <c r="C20" s="41"/>
      <c r="D20" s="41"/>
      <c r="E20" s="89">
        <v>0.01</v>
      </c>
      <c r="F20" s="53"/>
      <c r="G20" s="41"/>
      <c r="H20" s="54"/>
      <c r="I20" s="54"/>
      <c r="J20" s="83"/>
      <c r="K20" s="92">
        <v>0</v>
      </c>
      <c r="L20" s="53"/>
      <c r="M20" s="41"/>
      <c r="N20" s="54"/>
      <c r="O20" s="54"/>
      <c r="P20" s="83"/>
      <c r="Q20" s="92">
        <v>0</v>
      </c>
      <c r="R20" s="53"/>
      <c r="S20" s="41"/>
      <c r="T20" s="54"/>
      <c r="U20" s="54"/>
      <c r="V20" s="83"/>
      <c r="W20" s="92">
        <v>0</v>
      </c>
    </row>
    <row r="21" spans="1:23" s="87" customFormat="1">
      <c r="A21" s="198"/>
      <c r="B21" s="192" t="s">
        <v>68</v>
      </c>
      <c r="C21" s="74"/>
      <c r="D21" s="77"/>
      <c r="E21" s="89">
        <v>0.01</v>
      </c>
      <c r="F21" s="79"/>
      <c r="G21" s="76"/>
      <c r="H21" s="76"/>
      <c r="I21" s="76"/>
      <c r="J21" s="84"/>
      <c r="K21" s="92">
        <v>0</v>
      </c>
      <c r="L21" s="79"/>
      <c r="M21" s="76"/>
      <c r="N21" s="76"/>
      <c r="O21" s="76"/>
      <c r="P21" s="84"/>
      <c r="Q21" s="92">
        <v>0</v>
      </c>
      <c r="R21" s="79"/>
      <c r="S21" s="76"/>
      <c r="T21" s="76"/>
      <c r="U21" s="76"/>
      <c r="V21" s="84"/>
      <c r="W21" s="92">
        <v>0</v>
      </c>
    </row>
    <row r="22" spans="1:23" s="87" customFormat="1">
      <c r="A22" s="198"/>
      <c r="B22" s="192" t="s">
        <v>69</v>
      </c>
      <c r="C22" s="75"/>
      <c r="D22" s="78"/>
      <c r="E22" s="89">
        <v>0.01</v>
      </c>
      <c r="F22" s="56"/>
      <c r="G22" s="37"/>
      <c r="H22" s="37"/>
      <c r="I22" s="37"/>
      <c r="J22" s="37"/>
      <c r="K22" s="92">
        <v>0</v>
      </c>
      <c r="L22" s="82"/>
      <c r="M22" s="37"/>
      <c r="N22" s="37"/>
      <c r="O22" s="37"/>
      <c r="P22" s="37"/>
      <c r="Q22" s="92">
        <v>0</v>
      </c>
      <c r="R22" s="82"/>
      <c r="S22" s="37"/>
      <c r="T22" s="37"/>
      <c r="U22" s="37"/>
      <c r="V22" s="37"/>
      <c r="W22" s="92">
        <v>0</v>
      </c>
    </row>
    <row r="23" spans="1:23" s="87" customFormat="1">
      <c r="A23" s="198"/>
      <c r="B23" s="192" t="s">
        <v>70</v>
      </c>
      <c r="C23" s="41"/>
      <c r="D23" s="41"/>
      <c r="E23" s="89">
        <v>0.01</v>
      </c>
      <c r="F23" s="56"/>
      <c r="G23" s="41"/>
      <c r="H23" s="54"/>
      <c r="I23" s="54"/>
      <c r="J23" s="83"/>
      <c r="K23" s="92">
        <v>0</v>
      </c>
      <c r="L23" s="56"/>
      <c r="M23" s="41"/>
      <c r="N23" s="54"/>
      <c r="O23" s="54"/>
      <c r="P23" s="83"/>
      <c r="Q23" s="92">
        <v>0</v>
      </c>
      <c r="R23" s="56"/>
      <c r="S23" s="41"/>
      <c r="T23" s="54"/>
      <c r="U23" s="54"/>
      <c r="V23" s="83"/>
      <c r="W23" s="92">
        <v>0</v>
      </c>
    </row>
    <row r="24" spans="1:23" s="87" customFormat="1">
      <c r="A24" s="198"/>
      <c r="B24" s="190" t="s">
        <v>71</v>
      </c>
      <c r="C24" s="41"/>
      <c r="D24" s="41"/>
      <c r="E24" s="89">
        <v>0.01</v>
      </c>
      <c r="F24" s="56"/>
      <c r="G24" s="41"/>
      <c r="H24" s="54"/>
      <c r="I24" s="54"/>
      <c r="J24" s="83"/>
      <c r="K24" s="92">
        <v>0</v>
      </c>
      <c r="L24" s="56"/>
      <c r="M24" s="41"/>
      <c r="N24" s="54"/>
      <c r="O24" s="54"/>
      <c r="P24" s="83"/>
      <c r="Q24" s="92">
        <v>0</v>
      </c>
      <c r="R24" s="56"/>
      <c r="S24" s="41"/>
      <c r="T24" s="54"/>
      <c r="U24" s="54"/>
      <c r="V24" s="83"/>
      <c r="W24" s="92">
        <v>0</v>
      </c>
    </row>
    <row r="25" spans="1:23" s="87" customFormat="1" ht="25.5">
      <c r="A25" s="198"/>
      <c r="B25" s="193" t="s">
        <v>72</v>
      </c>
      <c r="C25" s="55"/>
      <c r="D25" s="55"/>
      <c r="E25" s="89">
        <v>0.01</v>
      </c>
      <c r="F25" s="59"/>
      <c r="G25" s="55"/>
      <c r="H25" s="60"/>
      <c r="I25" s="54"/>
      <c r="J25" s="85"/>
      <c r="K25" s="92">
        <v>0</v>
      </c>
      <c r="L25" s="59"/>
      <c r="M25" s="55"/>
      <c r="N25" s="60"/>
      <c r="O25" s="54"/>
      <c r="P25" s="85"/>
      <c r="Q25" s="92">
        <v>0</v>
      </c>
      <c r="R25" s="59"/>
      <c r="S25" s="55"/>
      <c r="T25" s="60"/>
      <c r="U25" s="54"/>
      <c r="V25" s="85"/>
      <c r="W25" s="92">
        <v>0</v>
      </c>
    </row>
    <row r="26" spans="1:23" s="87" customFormat="1">
      <c r="A26" s="199"/>
      <c r="B26" s="194" t="s">
        <v>73</v>
      </c>
      <c r="C26" s="163"/>
      <c r="D26" s="163"/>
      <c r="E26" s="136">
        <v>0.01</v>
      </c>
      <c r="F26" s="162"/>
      <c r="G26" s="163"/>
      <c r="H26" s="164"/>
      <c r="I26" s="203"/>
      <c r="J26" s="204"/>
      <c r="K26" s="116">
        <v>0</v>
      </c>
      <c r="L26" s="162"/>
      <c r="M26" s="163"/>
      <c r="N26" s="164"/>
      <c r="O26" s="203"/>
      <c r="P26" s="204"/>
      <c r="Q26" s="116">
        <v>0</v>
      </c>
      <c r="R26" s="162"/>
      <c r="S26" s="163"/>
      <c r="T26" s="164"/>
      <c r="U26" s="203"/>
      <c r="V26" s="204"/>
      <c r="W26" s="116">
        <v>0</v>
      </c>
    </row>
    <row r="27" spans="1:23" s="87" customFormat="1">
      <c r="A27" s="196" t="s">
        <v>79</v>
      </c>
      <c r="B27" s="95" t="s">
        <v>80</v>
      </c>
      <c r="C27" s="208"/>
      <c r="D27" s="209"/>
      <c r="E27" s="216"/>
      <c r="F27" s="218"/>
      <c r="G27" s="207"/>
      <c r="H27" s="207"/>
      <c r="I27" s="207"/>
      <c r="J27" s="207"/>
      <c r="K27" s="219"/>
      <c r="L27" s="218"/>
      <c r="M27" s="207"/>
      <c r="N27" s="207"/>
      <c r="O27" s="207"/>
      <c r="P27" s="207"/>
      <c r="Q27" s="219"/>
      <c r="R27" s="218"/>
      <c r="S27" s="207"/>
      <c r="T27" s="207"/>
      <c r="U27" s="207"/>
      <c r="V27" s="207"/>
      <c r="W27" s="219"/>
    </row>
    <row r="28" spans="1:23" s="87" customFormat="1">
      <c r="A28" s="94" t="s">
        <v>81</v>
      </c>
      <c r="B28" s="208" t="s">
        <v>82</v>
      </c>
      <c r="C28" s="214"/>
      <c r="D28" s="215"/>
      <c r="E28" s="206">
        <f>SUM(E30:E34)</f>
        <v>3.0000000000000002E-2</v>
      </c>
      <c r="F28" s="129"/>
      <c r="G28" s="130"/>
      <c r="H28" s="131"/>
      <c r="I28" s="131"/>
      <c r="J28" s="185"/>
      <c r="K28" s="205">
        <f>SUM(K30:K34)</f>
        <v>0</v>
      </c>
      <c r="L28" s="129"/>
      <c r="M28" s="130"/>
      <c r="N28" s="131"/>
      <c r="O28" s="131"/>
      <c r="P28" s="185"/>
      <c r="Q28" s="205">
        <f>SUM(Q30:Q34)</f>
        <v>0</v>
      </c>
      <c r="R28" s="129"/>
      <c r="S28" s="130"/>
      <c r="T28" s="131"/>
      <c r="U28" s="131"/>
      <c r="V28" s="185"/>
      <c r="W28" s="205">
        <f>SUM(W30:W34)</f>
        <v>0</v>
      </c>
    </row>
    <row r="29" spans="1:23" s="87" customFormat="1">
      <c r="A29" s="213"/>
      <c r="B29" s="85" t="s">
        <v>83</v>
      </c>
      <c r="C29" s="202"/>
      <c r="D29" s="202"/>
      <c r="E29" s="217"/>
      <c r="F29" s="220"/>
      <c r="G29" s="210"/>
      <c r="H29" s="211"/>
      <c r="I29" s="211"/>
      <c r="J29" s="212"/>
      <c r="K29" s="221"/>
      <c r="L29" s="220"/>
      <c r="M29" s="210"/>
      <c r="N29" s="211"/>
      <c r="O29" s="211"/>
      <c r="P29" s="212"/>
      <c r="Q29" s="221"/>
      <c r="R29" s="220"/>
      <c r="S29" s="210"/>
      <c r="T29" s="211"/>
      <c r="U29" s="211"/>
      <c r="V29" s="212"/>
      <c r="W29" s="221"/>
    </row>
    <row r="30" spans="1:23" s="87" customFormat="1">
      <c r="A30" s="96"/>
      <c r="B30" s="98" t="s">
        <v>116</v>
      </c>
      <c r="C30" s="125"/>
      <c r="D30" s="124"/>
      <c r="E30" s="155">
        <v>5.0000000000000001E-3</v>
      </c>
      <c r="F30" s="166"/>
      <c r="G30" s="167"/>
      <c r="H30" s="168"/>
      <c r="I30" s="168"/>
      <c r="J30" s="169"/>
      <c r="K30" s="126">
        <v>0</v>
      </c>
      <c r="L30" s="166"/>
      <c r="M30" s="167"/>
      <c r="N30" s="168"/>
      <c r="O30" s="168"/>
      <c r="P30" s="169"/>
      <c r="Q30" s="126">
        <v>0</v>
      </c>
      <c r="R30" s="166"/>
      <c r="S30" s="167"/>
      <c r="T30" s="168"/>
      <c r="U30" s="168"/>
      <c r="V30" s="169"/>
      <c r="W30" s="126">
        <v>0</v>
      </c>
    </row>
    <row r="31" spans="1:23" s="87" customFormat="1">
      <c r="A31" s="96"/>
      <c r="B31" s="98" t="s">
        <v>84</v>
      </c>
      <c r="C31" s="125"/>
      <c r="D31" s="124"/>
      <c r="E31" s="155">
        <v>5.0000000000000001E-3</v>
      </c>
      <c r="F31" s="174"/>
      <c r="G31" s="175"/>
      <c r="H31" s="176"/>
      <c r="I31" s="176"/>
      <c r="J31" s="177"/>
      <c r="K31" s="126">
        <v>0</v>
      </c>
      <c r="L31" s="174"/>
      <c r="M31" s="175"/>
      <c r="N31" s="176"/>
      <c r="O31" s="176"/>
      <c r="P31" s="177"/>
      <c r="Q31" s="126">
        <v>0</v>
      </c>
      <c r="R31" s="174"/>
      <c r="S31" s="175"/>
      <c r="T31" s="176"/>
      <c r="U31" s="176"/>
      <c r="V31" s="177"/>
      <c r="W31" s="126">
        <v>0</v>
      </c>
    </row>
    <row r="32" spans="1:23" s="87" customFormat="1">
      <c r="A32" s="96"/>
      <c r="B32" s="98" t="s">
        <v>85</v>
      </c>
      <c r="C32" s="125"/>
      <c r="D32" s="124"/>
      <c r="E32" s="155">
        <v>0.01</v>
      </c>
      <c r="F32" s="174"/>
      <c r="G32" s="175"/>
      <c r="H32" s="176"/>
      <c r="I32" s="176"/>
      <c r="J32" s="177"/>
      <c r="K32" s="126">
        <v>0</v>
      </c>
      <c r="L32" s="174"/>
      <c r="M32" s="175"/>
      <c r="N32" s="176"/>
      <c r="O32" s="176"/>
      <c r="P32" s="177"/>
      <c r="Q32" s="126">
        <v>0</v>
      </c>
      <c r="R32" s="174"/>
      <c r="S32" s="175"/>
      <c r="T32" s="176"/>
      <c r="U32" s="176"/>
      <c r="V32" s="177"/>
      <c r="W32" s="126">
        <v>0</v>
      </c>
    </row>
    <row r="33" spans="1:23" s="87" customFormat="1">
      <c r="A33" s="96"/>
      <c r="B33" s="98" t="s">
        <v>86</v>
      </c>
      <c r="C33" s="125"/>
      <c r="D33" s="124"/>
      <c r="E33" s="155">
        <v>5.0000000000000001E-3</v>
      </c>
      <c r="F33" s="174"/>
      <c r="G33" s="175"/>
      <c r="H33" s="176"/>
      <c r="I33" s="176"/>
      <c r="J33" s="177"/>
      <c r="K33" s="126">
        <v>0</v>
      </c>
      <c r="L33" s="174"/>
      <c r="M33" s="175"/>
      <c r="N33" s="176"/>
      <c r="O33" s="176"/>
      <c r="P33" s="177"/>
      <c r="Q33" s="126">
        <v>0</v>
      </c>
      <c r="R33" s="174"/>
      <c r="S33" s="175"/>
      <c r="T33" s="176"/>
      <c r="U33" s="176"/>
      <c r="V33" s="177"/>
      <c r="W33" s="126">
        <v>0</v>
      </c>
    </row>
    <row r="34" spans="1:23" s="87" customFormat="1">
      <c r="A34" s="99"/>
      <c r="B34" s="97" t="s">
        <v>87</v>
      </c>
      <c r="C34" s="38"/>
      <c r="D34" s="39"/>
      <c r="E34" s="121">
        <v>5.0000000000000001E-3</v>
      </c>
      <c r="F34" s="158"/>
      <c r="G34" s="159"/>
      <c r="H34" s="160"/>
      <c r="I34" s="160"/>
      <c r="J34" s="161"/>
      <c r="K34" s="117">
        <v>0</v>
      </c>
      <c r="L34" s="158"/>
      <c r="M34" s="159"/>
      <c r="N34" s="160"/>
      <c r="O34" s="160"/>
      <c r="P34" s="161"/>
      <c r="Q34" s="117">
        <v>0</v>
      </c>
      <c r="R34" s="158"/>
      <c r="S34" s="159"/>
      <c r="T34" s="160"/>
      <c r="U34" s="160"/>
      <c r="V34" s="161"/>
      <c r="W34" s="117">
        <v>0</v>
      </c>
    </row>
    <row r="35" spans="1:23" s="87" customFormat="1">
      <c r="A35" s="94" t="s">
        <v>88</v>
      </c>
      <c r="B35" s="93" t="s">
        <v>89</v>
      </c>
      <c r="C35" s="128"/>
      <c r="D35" s="128"/>
      <c r="E35" s="200">
        <f>SUM(E36:E47)</f>
        <v>0.09</v>
      </c>
      <c r="F35" s="129"/>
      <c r="G35" s="130"/>
      <c r="H35" s="131"/>
      <c r="I35" s="131"/>
      <c r="J35" s="132"/>
      <c r="K35" s="201">
        <f>SUM(K36:K47)</f>
        <v>0</v>
      </c>
      <c r="L35" s="129"/>
      <c r="M35" s="130"/>
      <c r="N35" s="131"/>
      <c r="O35" s="131"/>
      <c r="P35" s="132"/>
      <c r="Q35" s="201">
        <f>SUM(Q36:Q47)</f>
        <v>0</v>
      </c>
      <c r="R35" s="129"/>
      <c r="S35" s="130"/>
      <c r="T35" s="131"/>
      <c r="U35" s="131"/>
      <c r="V35" s="132"/>
      <c r="W35" s="201">
        <f>SUM(W36:W47)</f>
        <v>0</v>
      </c>
    </row>
    <row r="36" spans="1:23" s="87" customFormat="1" ht="25.5">
      <c r="A36" s="245"/>
      <c r="B36" s="127" t="s">
        <v>77</v>
      </c>
      <c r="C36" s="100"/>
      <c r="D36" s="38"/>
      <c r="E36" s="121">
        <v>0</v>
      </c>
      <c r="F36" s="59"/>
      <c r="G36" s="55"/>
      <c r="H36" s="60"/>
      <c r="I36" s="60"/>
      <c r="J36" s="42"/>
      <c r="K36" s="117">
        <v>0</v>
      </c>
      <c r="L36" s="59"/>
      <c r="M36" s="55"/>
      <c r="N36" s="60"/>
      <c r="O36" s="60"/>
      <c r="P36" s="42"/>
      <c r="Q36" s="117">
        <v>0</v>
      </c>
      <c r="R36" s="59"/>
      <c r="S36" s="55"/>
      <c r="T36" s="60"/>
      <c r="U36" s="60"/>
      <c r="V36" s="42"/>
      <c r="W36" s="117">
        <v>0</v>
      </c>
    </row>
    <row r="37" spans="1:23" s="87" customFormat="1">
      <c r="A37" s="246"/>
      <c r="B37" s="101" t="s">
        <v>39</v>
      </c>
      <c r="C37" s="100"/>
      <c r="D37" s="38"/>
      <c r="E37" s="89">
        <v>5.0000000000000001E-3</v>
      </c>
      <c r="F37" s="59"/>
      <c r="G37" s="55"/>
      <c r="H37" s="60"/>
      <c r="I37" s="60"/>
      <c r="J37" s="42"/>
      <c r="K37" s="92">
        <v>0</v>
      </c>
      <c r="L37" s="59"/>
      <c r="M37" s="55"/>
      <c r="N37" s="60"/>
      <c r="O37" s="60"/>
      <c r="P37" s="42"/>
      <c r="Q37" s="92">
        <v>0</v>
      </c>
      <c r="R37" s="59"/>
      <c r="S37" s="55"/>
      <c r="T37" s="60"/>
      <c r="U37" s="60"/>
      <c r="V37" s="42"/>
      <c r="W37" s="92">
        <v>0</v>
      </c>
    </row>
    <row r="38" spans="1:23" s="87" customFormat="1" ht="25.5">
      <c r="A38" s="246"/>
      <c r="B38" s="101" t="s">
        <v>40</v>
      </c>
      <c r="C38" s="100"/>
      <c r="D38" s="38"/>
      <c r="E38" s="89">
        <v>5.0000000000000001E-3</v>
      </c>
      <c r="F38" s="59"/>
      <c r="G38" s="55"/>
      <c r="H38" s="60"/>
      <c r="I38" s="60"/>
      <c r="J38" s="42"/>
      <c r="K38" s="92">
        <v>0</v>
      </c>
      <c r="L38" s="59"/>
      <c r="M38" s="55"/>
      <c r="N38" s="60"/>
      <c r="O38" s="60"/>
      <c r="P38" s="42"/>
      <c r="Q38" s="92">
        <v>0</v>
      </c>
      <c r="R38" s="59"/>
      <c r="S38" s="55"/>
      <c r="T38" s="60"/>
      <c r="U38" s="60"/>
      <c r="V38" s="42"/>
      <c r="W38" s="92">
        <v>0</v>
      </c>
    </row>
    <row r="39" spans="1:23" s="87" customFormat="1">
      <c r="A39" s="246"/>
      <c r="B39" s="102" t="s">
        <v>90</v>
      </c>
      <c r="C39" s="100"/>
      <c r="D39" s="38"/>
      <c r="E39" s="89">
        <v>0.02</v>
      </c>
      <c r="F39" s="59"/>
      <c r="G39" s="55"/>
      <c r="H39" s="60"/>
      <c r="I39" s="60"/>
      <c r="J39" s="42"/>
      <c r="K39" s="92">
        <v>0</v>
      </c>
      <c r="L39" s="59"/>
      <c r="M39" s="55"/>
      <c r="N39" s="60"/>
      <c r="O39" s="60"/>
      <c r="P39" s="42"/>
      <c r="Q39" s="92">
        <v>0</v>
      </c>
      <c r="R39" s="59"/>
      <c r="S39" s="55"/>
      <c r="T39" s="60"/>
      <c r="U39" s="60"/>
      <c r="V39" s="42"/>
      <c r="W39" s="92">
        <v>0</v>
      </c>
    </row>
    <row r="40" spans="1:23" s="87" customFormat="1">
      <c r="A40" s="246"/>
      <c r="B40" s="103" t="s">
        <v>91</v>
      </c>
      <c r="C40" s="119"/>
      <c r="D40" s="120"/>
      <c r="E40" s="154"/>
      <c r="F40" s="162"/>
      <c r="G40" s="163"/>
      <c r="H40" s="164"/>
      <c r="I40" s="164"/>
      <c r="J40" s="165"/>
      <c r="K40" s="118"/>
      <c r="L40" s="162"/>
      <c r="M40" s="163"/>
      <c r="N40" s="164"/>
      <c r="O40" s="164"/>
      <c r="P40" s="165"/>
      <c r="Q40" s="118"/>
      <c r="R40" s="162"/>
      <c r="S40" s="163"/>
      <c r="T40" s="164"/>
      <c r="U40" s="164"/>
      <c r="V40" s="165"/>
      <c r="W40" s="118"/>
    </row>
    <row r="41" spans="1:23" s="87" customFormat="1" ht="38.25">
      <c r="A41" s="246"/>
      <c r="B41" s="104" t="s">
        <v>92</v>
      </c>
      <c r="C41" s="122"/>
      <c r="D41" s="123"/>
      <c r="E41" s="155">
        <v>0.02</v>
      </c>
      <c r="F41" s="166"/>
      <c r="G41" s="167"/>
      <c r="H41" s="168"/>
      <c r="I41" s="168"/>
      <c r="J41" s="169"/>
      <c r="K41" s="126">
        <v>0</v>
      </c>
      <c r="L41" s="166"/>
      <c r="M41" s="167"/>
      <c r="N41" s="168"/>
      <c r="O41" s="168"/>
      <c r="P41" s="169"/>
      <c r="Q41" s="126">
        <v>0</v>
      </c>
      <c r="R41" s="166"/>
      <c r="S41" s="167"/>
      <c r="T41" s="168"/>
      <c r="U41" s="168"/>
      <c r="V41" s="169"/>
      <c r="W41" s="126">
        <v>0</v>
      </c>
    </row>
    <row r="42" spans="1:23" s="87" customFormat="1" ht="38.25">
      <c r="A42" s="246"/>
      <c r="B42" s="105" t="s">
        <v>93</v>
      </c>
      <c r="C42" s="124"/>
      <c r="D42" s="125"/>
      <c r="E42" s="155">
        <v>0.02</v>
      </c>
      <c r="F42" s="174"/>
      <c r="G42" s="175"/>
      <c r="H42" s="176"/>
      <c r="I42" s="176"/>
      <c r="J42" s="177"/>
      <c r="K42" s="126">
        <v>0</v>
      </c>
      <c r="L42" s="174"/>
      <c r="M42" s="175"/>
      <c r="N42" s="176"/>
      <c r="O42" s="176"/>
      <c r="P42" s="177"/>
      <c r="Q42" s="126">
        <v>0</v>
      </c>
      <c r="R42" s="174"/>
      <c r="S42" s="175"/>
      <c r="T42" s="176"/>
      <c r="U42" s="176"/>
      <c r="V42" s="177"/>
      <c r="W42" s="126">
        <v>0</v>
      </c>
    </row>
    <row r="43" spans="1:23" s="87" customFormat="1" ht="41.25" customHeight="1">
      <c r="A43" s="246"/>
      <c r="B43" s="105" t="s">
        <v>94</v>
      </c>
      <c r="C43" s="124"/>
      <c r="D43" s="125"/>
      <c r="E43" s="155">
        <v>0</v>
      </c>
      <c r="F43" s="174"/>
      <c r="G43" s="175"/>
      <c r="H43" s="176"/>
      <c r="I43" s="176"/>
      <c r="J43" s="177"/>
      <c r="K43" s="126">
        <v>0</v>
      </c>
      <c r="L43" s="174"/>
      <c r="M43" s="175"/>
      <c r="N43" s="176"/>
      <c r="O43" s="176"/>
      <c r="P43" s="177"/>
      <c r="Q43" s="126">
        <v>0</v>
      </c>
      <c r="R43" s="174"/>
      <c r="S43" s="175"/>
      <c r="T43" s="176"/>
      <c r="U43" s="176"/>
      <c r="V43" s="177"/>
      <c r="W43" s="126">
        <v>0</v>
      </c>
    </row>
    <row r="44" spans="1:23" s="87" customFormat="1" ht="51">
      <c r="A44" s="246"/>
      <c r="B44" s="106" t="s">
        <v>95</v>
      </c>
      <c r="C44" s="124"/>
      <c r="D44" s="125"/>
      <c r="E44" s="155">
        <v>0</v>
      </c>
      <c r="F44" s="174"/>
      <c r="G44" s="175"/>
      <c r="H44" s="176"/>
      <c r="I44" s="176"/>
      <c r="J44" s="177"/>
      <c r="K44" s="126">
        <v>0</v>
      </c>
      <c r="L44" s="174"/>
      <c r="M44" s="175"/>
      <c r="N44" s="176"/>
      <c r="O44" s="176"/>
      <c r="P44" s="177"/>
      <c r="Q44" s="126">
        <v>0</v>
      </c>
      <c r="R44" s="174"/>
      <c r="S44" s="175"/>
      <c r="T44" s="176"/>
      <c r="U44" s="176"/>
      <c r="V44" s="177"/>
      <c r="W44" s="126">
        <v>0</v>
      </c>
    </row>
    <row r="45" spans="1:23" s="87" customFormat="1" ht="25.5">
      <c r="A45" s="246"/>
      <c r="B45" s="107" t="s">
        <v>96</v>
      </c>
      <c r="C45" s="124"/>
      <c r="D45" s="125"/>
      <c r="E45" s="155">
        <v>0</v>
      </c>
      <c r="F45" s="174"/>
      <c r="G45" s="175"/>
      <c r="H45" s="176"/>
      <c r="I45" s="176"/>
      <c r="J45" s="177"/>
      <c r="K45" s="126">
        <v>0</v>
      </c>
      <c r="L45" s="174"/>
      <c r="M45" s="175"/>
      <c r="N45" s="176"/>
      <c r="O45" s="176"/>
      <c r="P45" s="177"/>
      <c r="Q45" s="126">
        <v>0</v>
      </c>
      <c r="R45" s="174"/>
      <c r="S45" s="175"/>
      <c r="T45" s="176"/>
      <c r="U45" s="176"/>
      <c r="V45" s="177"/>
      <c r="W45" s="126">
        <v>0</v>
      </c>
    </row>
    <row r="46" spans="1:23" s="87" customFormat="1">
      <c r="A46" s="246"/>
      <c r="B46" s="108" t="s">
        <v>97</v>
      </c>
      <c r="C46" s="124"/>
      <c r="D46" s="125"/>
      <c r="E46" s="155">
        <v>0.01</v>
      </c>
      <c r="F46" s="166"/>
      <c r="G46" s="167"/>
      <c r="H46" s="168"/>
      <c r="I46" s="168"/>
      <c r="J46" s="169"/>
      <c r="K46" s="126">
        <v>0</v>
      </c>
      <c r="L46" s="166"/>
      <c r="M46" s="167"/>
      <c r="N46" s="168"/>
      <c r="O46" s="168"/>
      <c r="P46" s="169"/>
      <c r="Q46" s="126">
        <v>0</v>
      </c>
      <c r="R46" s="166"/>
      <c r="S46" s="167"/>
      <c r="T46" s="168"/>
      <c r="U46" s="168"/>
      <c r="V46" s="169"/>
      <c r="W46" s="126">
        <v>0</v>
      </c>
    </row>
    <row r="47" spans="1:23" s="142" customFormat="1" ht="37.5" customHeight="1">
      <c r="A47" s="247"/>
      <c r="B47" s="143" t="s">
        <v>98</v>
      </c>
      <c r="C47" s="133"/>
      <c r="D47" s="134"/>
      <c r="E47" s="135">
        <v>0.01</v>
      </c>
      <c r="F47" s="158"/>
      <c r="G47" s="159"/>
      <c r="H47" s="160"/>
      <c r="I47" s="160"/>
      <c r="J47" s="161"/>
      <c r="K47" s="138">
        <v>0</v>
      </c>
      <c r="L47" s="158"/>
      <c r="M47" s="159"/>
      <c r="N47" s="160"/>
      <c r="O47" s="160"/>
      <c r="P47" s="161"/>
      <c r="Q47" s="138">
        <v>0</v>
      </c>
      <c r="R47" s="158"/>
      <c r="S47" s="159"/>
      <c r="T47" s="160"/>
      <c r="U47" s="160"/>
      <c r="V47" s="161"/>
      <c r="W47" s="138">
        <v>0</v>
      </c>
    </row>
    <row r="48" spans="1:23" s="87" customFormat="1">
      <c r="A48" s="94" t="s">
        <v>99</v>
      </c>
      <c r="B48" s="93" t="s">
        <v>100</v>
      </c>
      <c r="C48" s="128"/>
      <c r="D48" s="128"/>
      <c r="E48" s="200">
        <f>SUM(E49)</f>
        <v>0.02</v>
      </c>
      <c r="F48" s="129"/>
      <c r="G48" s="130"/>
      <c r="H48" s="131"/>
      <c r="I48" s="131"/>
      <c r="J48" s="185"/>
      <c r="K48" s="201">
        <f>SUM(K49)</f>
        <v>0</v>
      </c>
      <c r="L48" s="129"/>
      <c r="M48" s="130"/>
      <c r="N48" s="131"/>
      <c r="O48" s="131"/>
      <c r="P48" s="185"/>
      <c r="Q48" s="201">
        <f>SUM(Q49)</f>
        <v>0</v>
      </c>
      <c r="R48" s="129"/>
      <c r="S48" s="130"/>
      <c r="T48" s="131"/>
      <c r="U48" s="131"/>
      <c r="V48" s="185"/>
      <c r="W48" s="201">
        <f>SUM(W49)</f>
        <v>0</v>
      </c>
    </row>
    <row r="49" spans="1:23" s="87" customFormat="1" ht="38.25">
      <c r="A49" s="109"/>
      <c r="B49" s="137" t="s">
        <v>101</v>
      </c>
      <c r="C49" s="40"/>
      <c r="D49" s="41"/>
      <c r="E49" s="135">
        <v>0.02</v>
      </c>
      <c r="F49" s="59"/>
      <c r="G49" s="55"/>
      <c r="H49" s="60"/>
      <c r="I49" s="60"/>
      <c r="J49" s="42"/>
      <c r="K49" s="138">
        <v>0</v>
      </c>
      <c r="L49" s="59"/>
      <c r="M49" s="55"/>
      <c r="N49" s="60"/>
      <c r="O49" s="60"/>
      <c r="P49" s="42"/>
      <c r="Q49" s="138">
        <v>0</v>
      </c>
      <c r="R49" s="59"/>
      <c r="S49" s="55"/>
      <c r="T49" s="60"/>
      <c r="U49" s="60"/>
      <c r="V49" s="42"/>
      <c r="W49" s="138">
        <v>0</v>
      </c>
    </row>
    <row r="50" spans="1:23" s="87" customFormat="1">
      <c r="A50" s="94" t="s">
        <v>102</v>
      </c>
      <c r="B50" s="110" t="s">
        <v>103</v>
      </c>
      <c r="C50" s="128"/>
      <c r="D50" s="128"/>
      <c r="E50" s="200">
        <f>SUM(E51:E54)</f>
        <v>0.04</v>
      </c>
      <c r="F50" s="178"/>
      <c r="G50" s="179"/>
      <c r="H50" s="180"/>
      <c r="I50" s="180"/>
      <c r="J50" s="181"/>
      <c r="K50" s="201">
        <f>SUM(K51:K54)</f>
        <v>0</v>
      </c>
      <c r="L50" s="178"/>
      <c r="M50" s="179"/>
      <c r="N50" s="180"/>
      <c r="O50" s="180"/>
      <c r="P50" s="181"/>
      <c r="Q50" s="201">
        <f>SUM(Q51:Q54)</f>
        <v>0</v>
      </c>
      <c r="R50" s="178"/>
      <c r="S50" s="179"/>
      <c r="T50" s="180"/>
      <c r="U50" s="180"/>
      <c r="V50" s="181"/>
      <c r="W50" s="201">
        <f>SUM(W51:W54)</f>
        <v>0</v>
      </c>
    </row>
    <row r="51" spans="1:23" s="87" customFormat="1" ht="38.25">
      <c r="A51" s="96"/>
      <c r="B51" s="104" t="s">
        <v>104</v>
      </c>
      <c r="C51" s="145"/>
      <c r="D51" s="144"/>
      <c r="E51" s="156">
        <v>1.4999999999999999E-2</v>
      </c>
      <c r="F51" s="170"/>
      <c r="G51" s="171"/>
      <c r="H51" s="172"/>
      <c r="I51" s="172"/>
      <c r="J51" s="173"/>
      <c r="K51" s="146">
        <v>0</v>
      </c>
      <c r="L51" s="170"/>
      <c r="M51" s="171"/>
      <c r="N51" s="172"/>
      <c r="O51" s="172"/>
      <c r="P51" s="173"/>
      <c r="Q51" s="146">
        <v>0</v>
      </c>
      <c r="R51" s="170"/>
      <c r="S51" s="171"/>
      <c r="T51" s="172"/>
      <c r="U51" s="172"/>
      <c r="V51" s="173"/>
      <c r="W51" s="146">
        <v>0</v>
      </c>
    </row>
    <row r="52" spans="1:23" s="87" customFormat="1">
      <c r="A52" s="96"/>
      <c r="B52" s="111" t="s">
        <v>105</v>
      </c>
      <c r="C52" s="252"/>
      <c r="D52" s="250"/>
      <c r="E52" s="248">
        <v>1.4999999999999999E-2</v>
      </c>
      <c r="F52" s="182"/>
      <c r="G52" s="183"/>
      <c r="H52" s="184"/>
      <c r="I52" s="184"/>
      <c r="J52" s="153"/>
      <c r="K52" s="235">
        <v>0</v>
      </c>
      <c r="L52" s="182"/>
      <c r="M52" s="183"/>
      <c r="N52" s="184"/>
      <c r="O52" s="184"/>
      <c r="P52" s="153"/>
      <c r="Q52" s="235">
        <v>0</v>
      </c>
      <c r="R52" s="182"/>
      <c r="S52" s="183"/>
      <c r="T52" s="184"/>
      <c r="U52" s="184"/>
      <c r="V52" s="153"/>
      <c r="W52" s="235">
        <v>0</v>
      </c>
    </row>
    <row r="53" spans="1:23" s="87" customFormat="1" ht="51">
      <c r="A53" s="96"/>
      <c r="B53" s="147" t="s">
        <v>106</v>
      </c>
      <c r="C53" s="253"/>
      <c r="D53" s="251"/>
      <c r="E53" s="249"/>
      <c r="F53" s="166"/>
      <c r="G53" s="167"/>
      <c r="H53" s="168"/>
      <c r="I53" s="168"/>
      <c r="J53" s="169"/>
      <c r="K53" s="236"/>
      <c r="L53" s="166"/>
      <c r="M53" s="167"/>
      <c r="N53" s="168"/>
      <c r="O53" s="168"/>
      <c r="P53" s="169"/>
      <c r="Q53" s="236"/>
      <c r="R53" s="166"/>
      <c r="S53" s="167"/>
      <c r="T53" s="168"/>
      <c r="U53" s="168"/>
      <c r="V53" s="169"/>
      <c r="W53" s="236"/>
    </row>
    <row r="54" spans="1:23" s="87" customFormat="1" ht="25.5">
      <c r="A54" s="99"/>
      <c r="B54" s="139" t="s">
        <v>107</v>
      </c>
      <c r="C54" s="133"/>
      <c r="D54" s="38"/>
      <c r="E54" s="135">
        <v>0.01</v>
      </c>
      <c r="F54" s="174"/>
      <c r="G54" s="175"/>
      <c r="H54" s="176"/>
      <c r="I54" s="176"/>
      <c r="J54" s="177"/>
      <c r="K54" s="138">
        <v>0</v>
      </c>
      <c r="L54" s="174"/>
      <c r="M54" s="175"/>
      <c r="N54" s="176"/>
      <c r="O54" s="176"/>
      <c r="P54" s="177"/>
      <c r="Q54" s="138">
        <v>0</v>
      </c>
      <c r="R54" s="174"/>
      <c r="S54" s="175"/>
      <c r="T54" s="176"/>
      <c r="U54" s="176"/>
      <c r="V54" s="177"/>
      <c r="W54" s="138">
        <v>0</v>
      </c>
    </row>
    <row r="55" spans="1:23" s="87" customFormat="1">
      <c r="A55" s="94" t="s">
        <v>108</v>
      </c>
      <c r="B55" s="110" t="s">
        <v>109</v>
      </c>
      <c r="C55" s="128"/>
      <c r="D55" s="128"/>
      <c r="E55" s="200">
        <f>SUM(E56:E57)</f>
        <v>0.03</v>
      </c>
      <c r="F55" s="129"/>
      <c r="G55" s="130"/>
      <c r="H55" s="131"/>
      <c r="I55" s="131"/>
      <c r="J55" s="132"/>
      <c r="K55" s="201">
        <f>SUM(K56:K57)</f>
        <v>0</v>
      </c>
      <c r="L55" s="129"/>
      <c r="M55" s="130"/>
      <c r="N55" s="131"/>
      <c r="O55" s="131"/>
      <c r="P55" s="132"/>
      <c r="Q55" s="201">
        <f>SUM(Q56:Q57)</f>
        <v>0</v>
      </c>
      <c r="R55" s="129"/>
      <c r="S55" s="130"/>
      <c r="T55" s="131"/>
      <c r="U55" s="131"/>
      <c r="V55" s="132"/>
      <c r="W55" s="201">
        <f>SUM(W56:W57)</f>
        <v>0</v>
      </c>
    </row>
    <row r="56" spans="1:23" s="87" customFormat="1" ht="38.25">
      <c r="A56" s="96"/>
      <c r="B56" s="140" t="s">
        <v>74</v>
      </c>
      <c r="C56" s="144"/>
      <c r="D56" s="144"/>
      <c r="E56" s="156">
        <v>0.02</v>
      </c>
      <c r="F56" s="166"/>
      <c r="G56" s="167"/>
      <c r="H56" s="168"/>
      <c r="I56" s="168"/>
      <c r="J56" s="169"/>
      <c r="K56" s="146">
        <v>0</v>
      </c>
      <c r="L56" s="166"/>
      <c r="M56" s="167"/>
      <c r="N56" s="168"/>
      <c r="O56" s="168"/>
      <c r="P56" s="169"/>
      <c r="Q56" s="146">
        <v>0</v>
      </c>
      <c r="R56" s="166"/>
      <c r="S56" s="167"/>
      <c r="T56" s="168"/>
      <c r="U56" s="168"/>
      <c r="V56" s="169"/>
      <c r="W56" s="146">
        <v>0</v>
      </c>
    </row>
    <row r="57" spans="1:23" s="87" customFormat="1" ht="25.5">
      <c r="A57" s="99"/>
      <c r="B57" s="112" t="s">
        <v>110</v>
      </c>
      <c r="C57" s="134"/>
      <c r="D57" s="134"/>
      <c r="E57" s="135">
        <v>0.01</v>
      </c>
      <c r="F57" s="166"/>
      <c r="G57" s="167"/>
      <c r="H57" s="168"/>
      <c r="I57" s="168"/>
      <c r="J57" s="169"/>
      <c r="K57" s="138">
        <v>0</v>
      </c>
      <c r="L57" s="166"/>
      <c r="M57" s="167"/>
      <c r="N57" s="168"/>
      <c r="O57" s="168"/>
      <c r="P57" s="169"/>
      <c r="Q57" s="138">
        <v>0</v>
      </c>
      <c r="R57" s="166"/>
      <c r="S57" s="167"/>
      <c r="T57" s="168"/>
      <c r="U57" s="168"/>
      <c r="V57" s="169"/>
      <c r="W57" s="138">
        <v>0</v>
      </c>
    </row>
    <row r="58" spans="1:23" s="87" customFormat="1">
      <c r="A58" s="94" t="s">
        <v>111</v>
      </c>
      <c r="B58" s="93" t="s">
        <v>75</v>
      </c>
      <c r="C58" s="148"/>
      <c r="D58" s="148"/>
      <c r="E58" s="200">
        <f>SUM(E59:E60)</f>
        <v>0.02</v>
      </c>
      <c r="F58" s="129"/>
      <c r="G58" s="130"/>
      <c r="H58" s="131"/>
      <c r="I58" s="131"/>
      <c r="J58" s="132"/>
      <c r="K58" s="201">
        <f>SUM(K59:K60)</f>
        <v>0</v>
      </c>
      <c r="L58" s="129"/>
      <c r="M58" s="130"/>
      <c r="N58" s="131"/>
      <c r="O58" s="131"/>
      <c r="P58" s="132"/>
      <c r="Q58" s="201">
        <f>SUM(Q59:Q60)</f>
        <v>0</v>
      </c>
      <c r="R58" s="129"/>
      <c r="S58" s="130"/>
      <c r="T58" s="131"/>
      <c r="U58" s="131"/>
      <c r="V58" s="132"/>
      <c r="W58" s="201">
        <f>SUM(W59:W60)</f>
        <v>0</v>
      </c>
    </row>
    <row r="59" spans="1:23" s="87" customFormat="1" ht="38.25">
      <c r="A59" s="245"/>
      <c r="B59" s="152" t="s">
        <v>76</v>
      </c>
      <c r="C59" s="144"/>
      <c r="D59" s="144"/>
      <c r="E59" s="156">
        <v>0.01</v>
      </c>
      <c r="F59" s="166"/>
      <c r="G59" s="167"/>
      <c r="H59" s="168"/>
      <c r="I59" s="168"/>
      <c r="J59" s="169"/>
      <c r="K59" s="146">
        <v>0</v>
      </c>
      <c r="L59" s="166"/>
      <c r="M59" s="167"/>
      <c r="N59" s="168"/>
      <c r="O59" s="168"/>
      <c r="P59" s="169"/>
      <c r="Q59" s="146">
        <v>0</v>
      </c>
      <c r="R59" s="166"/>
      <c r="S59" s="167"/>
      <c r="T59" s="168"/>
      <c r="U59" s="168"/>
      <c r="V59" s="169"/>
      <c r="W59" s="146">
        <v>0</v>
      </c>
    </row>
    <row r="60" spans="1:23" s="87" customFormat="1" ht="89.25">
      <c r="A60" s="247"/>
      <c r="B60" s="151" t="s">
        <v>43</v>
      </c>
      <c r="C60" s="134"/>
      <c r="D60" s="134"/>
      <c r="E60" s="135">
        <v>0.01</v>
      </c>
      <c r="F60" s="166"/>
      <c r="G60" s="167"/>
      <c r="H60" s="168"/>
      <c r="I60" s="168"/>
      <c r="J60" s="169"/>
      <c r="K60" s="138">
        <v>0</v>
      </c>
      <c r="L60" s="166"/>
      <c r="M60" s="167"/>
      <c r="N60" s="168"/>
      <c r="O60" s="168"/>
      <c r="P60" s="169"/>
      <c r="Q60" s="138">
        <v>0</v>
      </c>
      <c r="R60" s="166"/>
      <c r="S60" s="167"/>
      <c r="T60" s="168"/>
      <c r="U60" s="168"/>
      <c r="V60" s="169"/>
      <c r="W60" s="138">
        <v>0</v>
      </c>
    </row>
    <row r="61" spans="1:23" s="87" customFormat="1">
      <c r="A61" s="94" t="s">
        <v>112</v>
      </c>
      <c r="B61" s="149" t="s">
        <v>117</v>
      </c>
      <c r="C61" s="148"/>
      <c r="D61" s="148"/>
      <c r="E61" s="200">
        <f>SUM(E62)</f>
        <v>0.01</v>
      </c>
      <c r="F61" s="129"/>
      <c r="G61" s="130"/>
      <c r="H61" s="131"/>
      <c r="I61" s="131"/>
      <c r="J61" s="132"/>
      <c r="K61" s="201">
        <f>SUM(K62)</f>
        <v>0</v>
      </c>
      <c r="L61" s="129"/>
      <c r="M61" s="130"/>
      <c r="N61" s="131"/>
      <c r="O61" s="131"/>
      <c r="P61" s="132"/>
      <c r="Q61" s="201">
        <f>SUM(Q62)</f>
        <v>0</v>
      </c>
      <c r="R61" s="129"/>
      <c r="S61" s="130"/>
      <c r="T61" s="131"/>
      <c r="U61" s="131"/>
      <c r="V61" s="132"/>
      <c r="W61" s="201">
        <f>SUM(W62)</f>
        <v>0</v>
      </c>
    </row>
    <row r="62" spans="1:23" s="87" customFormat="1" ht="63.75">
      <c r="A62" s="114"/>
      <c r="B62" s="150" t="s">
        <v>113</v>
      </c>
      <c r="C62" s="38"/>
      <c r="D62" s="134"/>
      <c r="E62" s="135">
        <v>0.01</v>
      </c>
      <c r="F62" s="166"/>
      <c r="G62" s="167"/>
      <c r="H62" s="168"/>
      <c r="I62" s="168"/>
      <c r="J62" s="169"/>
      <c r="K62" s="138">
        <v>0</v>
      </c>
      <c r="L62" s="166"/>
      <c r="M62" s="167"/>
      <c r="N62" s="168"/>
      <c r="O62" s="168"/>
      <c r="P62" s="169"/>
      <c r="Q62" s="138">
        <v>0</v>
      </c>
      <c r="R62" s="166"/>
      <c r="S62" s="167"/>
      <c r="T62" s="168"/>
      <c r="U62" s="168"/>
      <c r="V62" s="169"/>
      <c r="W62" s="138">
        <v>0</v>
      </c>
    </row>
    <row r="63" spans="1:23" s="87" customFormat="1">
      <c r="A63" s="94" t="s">
        <v>114</v>
      </c>
      <c r="B63" s="113" t="s">
        <v>118</v>
      </c>
      <c r="C63" s="128"/>
      <c r="D63" s="148"/>
      <c r="E63" s="200">
        <f>SUM(E64)</f>
        <v>0.01</v>
      </c>
      <c r="F63" s="129"/>
      <c r="G63" s="130"/>
      <c r="H63" s="131"/>
      <c r="I63" s="131"/>
      <c r="J63" s="132"/>
      <c r="K63" s="201">
        <f>SUM(K64)</f>
        <v>0</v>
      </c>
      <c r="L63" s="129"/>
      <c r="M63" s="130"/>
      <c r="N63" s="131"/>
      <c r="O63" s="131"/>
      <c r="P63" s="132"/>
      <c r="Q63" s="201">
        <f>SUM(Q64)</f>
        <v>0</v>
      </c>
      <c r="R63" s="129"/>
      <c r="S63" s="130"/>
      <c r="T63" s="131"/>
      <c r="U63" s="131"/>
      <c r="V63" s="132"/>
      <c r="W63" s="201">
        <f>SUM(W64)</f>
        <v>0</v>
      </c>
    </row>
    <row r="64" spans="1:23" s="87" customFormat="1" ht="26.25" thickBot="1">
      <c r="A64" s="115"/>
      <c r="B64" s="141" t="s">
        <v>115</v>
      </c>
      <c r="C64" s="100"/>
      <c r="D64" s="38"/>
      <c r="E64" s="121">
        <v>0.01</v>
      </c>
      <c r="F64" s="186"/>
      <c r="G64" s="187"/>
      <c r="H64" s="188"/>
      <c r="I64" s="188"/>
      <c r="J64" s="189"/>
      <c r="K64" s="157">
        <v>0</v>
      </c>
      <c r="L64" s="186"/>
      <c r="M64" s="187"/>
      <c r="N64" s="188"/>
      <c r="O64" s="188"/>
      <c r="P64" s="189"/>
      <c r="Q64" s="157">
        <v>0</v>
      </c>
      <c r="R64" s="186"/>
      <c r="S64" s="187"/>
      <c r="T64" s="188"/>
      <c r="U64" s="188"/>
      <c r="V64" s="189"/>
      <c r="W64" s="157">
        <v>0</v>
      </c>
    </row>
    <row r="65" spans="1:23" s="87" customFormat="1" ht="13.5" thickBot="1">
      <c r="A65" s="88"/>
      <c r="B65" s="225" t="s">
        <v>54</v>
      </c>
      <c r="C65" s="225"/>
      <c r="D65" s="225"/>
      <c r="E65" s="48">
        <f>SUM(E63,E61,E58,E55,E50,E48,E35,E28,E10)</f>
        <v>0.4</v>
      </c>
      <c r="F65" s="44"/>
      <c r="G65" s="240" t="s">
        <v>53</v>
      </c>
      <c r="H65" s="241"/>
      <c r="I65" s="52">
        <f>SUM(I10)</f>
        <v>0</v>
      </c>
      <c r="J65" s="46"/>
      <c r="K65" s="48">
        <f>SUM(K63,K61,K58,K55,K50,K48,K35,K28,K10)</f>
        <v>0</v>
      </c>
      <c r="L65" s="44"/>
      <c r="M65" s="240" t="s">
        <v>53</v>
      </c>
      <c r="N65" s="241"/>
      <c r="O65" s="52">
        <f>SUM(O10)</f>
        <v>0</v>
      </c>
      <c r="P65" s="46"/>
      <c r="Q65" s="48">
        <f>SUM(Q63,Q61,Q58,Q55,Q50,Q48,Q35,Q28,Q10)</f>
        <v>0</v>
      </c>
      <c r="R65" s="44"/>
      <c r="S65" s="240" t="s">
        <v>53</v>
      </c>
      <c r="T65" s="241"/>
      <c r="U65" s="52">
        <f>SUM(U10)</f>
        <v>0</v>
      </c>
      <c r="V65" s="46"/>
      <c r="W65" s="48">
        <f>SUM(W63,W61,W58,W55,W50,W48,W35,W28,W10)</f>
        <v>0</v>
      </c>
    </row>
    <row r="66" spans="1:23" s="87" customFormat="1" ht="13.5" thickBot="1">
      <c r="A66" s="88"/>
      <c r="B66" s="225" t="s">
        <v>55</v>
      </c>
      <c r="C66" s="225"/>
      <c r="D66" s="225"/>
      <c r="E66" s="47">
        <v>0.6</v>
      </c>
      <c r="F66" s="44"/>
      <c r="G66" s="45"/>
      <c r="H66" s="44"/>
      <c r="I66" s="44"/>
      <c r="J66" s="44"/>
      <c r="K66" s="47">
        <v>0.6</v>
      </c>
      <c r="L66" s="44"/>
      <c r="M66" s="45"/>
      <c r="N66" s="44"/>
      <c r="O66" s="44"/>
      <c r="P66" s="44"/>
      <c r="Q66" s="47">
        <v>0.6</v>
      </c>
      <c r="R66" s="44"/>
      <c r="S66" s="45"/>
      <c r="T66" s="44"/>
      <c r="U66" s="44"/>
      <c r="V66" s="44"/>
      <c r="W66" s="47">
        <v>0.6</v>
      </c>
    </row>
    <row r="72" spans="1:23">
      <c r="A72" s="226" t="s">
        <v>36</v>
      </c>
      <c r="B72" s="226"/>
      <c r="C72" s="226"/>
      <c r="D72" s="226"/>
      <c r="E72" s="226"/>
      <c r="F72" s="226"/>
      <c r="G72" s="226"/>
      <c r="H72" s="226"/>
      <c r="I72" s="226"/>
    </row>
  </sheetData>
  <mergeCells count="28">
    <mergeCell ref="A36:A47"/>
    <mergeCell ref="A59:A60"/>
    <mergeCell ref="E52:E53"/>
    <mergeCell ref="D52:D53"/>
    <mergeCell ref="C52:C53"/>
    <mergeCell ref="M65:N65"/>
    <mergeCell ref="S65:T65"/>
    <mergeCell ref="B65:D65"/>
    <mergeCell ref="F8:K8"/>
    <mergeCell ref="L8:Q8"/>
    <mergeCell ref="R8:W8"/>
    <mergeCell ref="W52:W53"/>
    <mergeCell ref="B66:D66"/>
    <mergeCell ref="A72:I72"/>
    <mergeCell ref="P2:Q2"/>
    <mergeCell ref="P3:Q3"/>
    <mergeCell ref="P4:Q4"/>
    <mergeCell ref="P5:Q5"/>
    <mergeCell ref="A2:A5"/>
    <mergeCell ref="N2:O2"/>
    <mergeCell ref="N3:O3"/>
    <mergeCell ref="N4:O4"/>
    <mergeCell ref="N5:O5"/>
    <mergeCell ref="B2:M5"/>
    <mergeCell ref="K52:K53"/>
    <mergeCell ref="Q52:Q53"/>
    <mergeCell ref="B7:E7"/>
    <mergeCell ref="G65:H65"/>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F0708-9E9E-4498-A79D-F6BD323B8280}">
  <dimension ref="A1:Q18"/>
  <sheetViews>
    <sheetView showWhiteSpace="0" zoomScaleNormal="100" workbookViewId="0">
      <selection activeCell="F32" sqref="F32"/>
    </sheetView>
  </sheetViews>
  <sheetFormatPr defaultColWidth="13.85546875" defaultRowHeight="12.75"/>
  <cols>
    <col min="1" max="1" width="14.140625" style="3" customWidth="1"/>
    <col min="2" max="2" width="32"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222"/>
      <c r="B1" s="223" t="s">
        <v>121</v>
      </c>
      <c r="C1" s="223"/>
      <c r="D1" s="223"/>
      <c r="E1" s="223"/>
      <c r="F1" s="223"/>
      <c r="G1" s="223"/>
      <c r="H1" s="223"/>
      <c r="I1" s="223"/>
      <c r="J1" s="223"/>
      <c r="K1" s="223"/>
      <c r="L1" s="223"/>
      <c r="M1" s="223"/>
      <c r="N1" s="254" t="s">
        <v>24</v>
      </c>
      <c r="O1" s="254"/>
      <c r="P1" s="255" t="s">
        <v>35</v>
      </c>
      <c r="Q1" s="255"/>
    </row>
    <row r="2" spans="1:17" ht="16.5" customHeight="1">
      <c r="A2" s="222"/>
      <c r="B2" s="223"/>
      <c r="C2" s="223"/>
      <c r="D2" s="223"/>
      <c r="E2" s="223"/>
      <c r="F2" s="223"/>
      <c r="G2" s="223"/>
      <c r="H2" s="223"/>
      <c r="I2" s="223"/>
      <c r="J2" s="223"/>
      <c r="K2" s="223"/>
      <c r="L2" s="223"/>
      <c r="M2" s="223"/>
      <c r="N2" s="254" t="s">
        <v>25</v>
      </c>
      <c r="O2" s="254"/>
      <c r="P2" s="255" t="s">
        <v>34</v>
      </c>
      <c r="Q2" s="256"/>
    </row>
    <row r="3" spans="1:17" ht="16.5" customHeight="1">
      <c r="A3" s="222"/>
      <c r="B3" s="223"/>
      <c r="C3" s="223"/>
      <c r="D3" s="223"/>
      <c r="E3" s="223"/>
      <c r="F3" s="223"/>
      <c r="G3" s="223"/>
      <c r="H3" s="223"/>
      <c r="I3" s="223"/>
      <c r="J3" s="223"/>
      <c r="K3" s="223"/>
      <c r="L3" s="223"/>
      <c r="M3" s="223"/>
      <c r="N3" s="254" t="s">
        <v>26</v>
      </c>
      <c r="O3" s="254"/>
      <c r="P3" s="257" t="s">
        <v>38</v>
      </c>
      <c r="Q3" s="255" t="s">
        <v>38</v>
      </c>
    </row>
    <row r="4" spans="1:17" ht="16.5" customHeight="1">
      <c r="A4" s="222"/>
      <c r="B4" s="223"/>
      <c r="C4" s="223"/>
      <c r="D4" s="223"/>
      <c r="E4" s="223"/>
      <c r="F4" s="223"/>
      <c r="G4" s="223"/>
      <c r="H4" s="223"/>
      <c r="I4" s="223"/>
      <c r="J4" s="223"/>
      <c r="K4" s="223"/>
      <c r="L4" s="223"/>
      <c r="M4" s="223"/>
      <c r="N4" s="254" t="s">
        <v>27</v>
      </c>
      <c r="O4" s="254"/>
      <c r="P4" s="258">
        <v>45413</v>
      </c>
      <c r="Q4" s="258">
        <v>45413</v>
      </c>
    </row>
    <row r="5" spans="1:17" ht="16.5" customHeight="1"/>
    <row r="6" spans="1:17" ht="28.5" customHeight="1">
      <c r="A6" s="22" t="s">
        <v>16</v>
      </c>
      <c r="B6" s="237" t="s">
        <v>119</v>
      </c>
      <c r="C6" s="238"/>
      <c r="D6" s="238"/>
      <c r="E6" s="239"/>
      <c r="F6" s="4"/>
      <c r="G6" s="4"/>
      <c r="H6" s="4"/>
      <c r="I6" s="4"/>
      <c r="J6" s="4"/>
    </row>
    <row r="7" spans="1:17" ht="13.5" thickBot="1">
      <c r="E7" s="4"/>
      <c r="F7" s="4"/>
      <c r="G7" s="4"/>
      <c r="H7" s="4"/>
      <c r="I7" s="4"/>
      <c r="J7" s="4"/>
    </row>
    <row r="8" spans="1:17" ht="25.5">
      <c r="A8" s="13" t="s">
        <v>0</v>
      </c>
      <c r="B8" s="14" t="s">
        <v>23</v>
      </c>
      <c r="C8" s="15" t="s">
        <v>2</v>
      </c>
      <c r="D8" s="16" t="s">
        <v>15</v>
      </c>
      <c r="E8" s="17" t="s">
        <v>3</v>
      </c>
      <c r="F8" s="17" t="s">
        <v>4</v>
      </c>
      <c r="G8" s="17" t="s">
        <v>5</v>
      </c>
      <c r="H8" s="17" t="s">
        <v>6</v>
      </c>
      <c r="I8" s="17" t="s">
        <v>7</v>
      </c>
      <c r="J8" s="17" t="s">
        <v>8</v>
      </c>
      <c r="K8" s="18" t="s">
        <v>1</v>
      </c>
      <c r="L8" s="19" t="s">
        <v>9</v>
      </c>
      <c r="M8" s="20" t="s">
        <v>10</v>
      </c>
      <c r="N8" s="20" t="s">
        <v>11</v>
      </c>
      <c r="O8" s="20" t="s">
        <v>12</v>
      </c>
      <c r="P8" s="20" t="s">
        <v>13</v>
      </c>
      <c r="Q8" s="21" t="s">
        <v>14</v>
      </c>
    </row>
    <row r="9" spans="1:17" ht="25.5">
      <c r="A9" s="7">
        <v>1.1000000000000001</v>
      </c>
      <c r="B9" s="8" t="s">
        <v>122</v>
      </c>
      <c r="C9" s="2"/>
      <c r="D9" s="8"/>
      <c r="E9" s="2"/>
      <c r="F9" s="2"/>
      <c r="G9" s="2"/>
      <c r="H9" s="2"/>
      <c r="I9" s="2"/>
      <c r="J9" s="2"/>
      <c r="K9" s="2"/>
      <c r="L9" s="33">
        <f t="shared" ref="L9" si="0">E9*C9</f>
        <v>0</v>
      </c>
      <c r="M9" s="9">
        <f>C9*F9</f>
        <v>0</v>
      </c>
      <c r="N9" s="9">
        <f>G9*C9</f>
        <v>0</v>
      </c>
      <c r="O9" s="9">
        <f>H9*C9</f>
        <v>0</v>
      </c>
      <c r="P9" s="9">
        <f>I9*C9</f>
        <v>0</v>
      </c>
      <c r="Q9" s="9">
        <f>J9*C9</f>
        <v>0</v>
      </c>
    </row>
    <row r="10" spans="1:17" ht="13.5" thickBot="1">
      <c r="A10" s="10"/>
      <c r="B10" s="1"/>
      <c r="C10" s="2"/>
      <c r="D10" s="9"/>
      <c r="E10" s="2"/>
      <c r="F10" s="2"/>
      <c r="G10" s="2"/>
      <c r="H10" s="2"/>
      <c r="I10" s="2"/>
      <c r="J10" s="2"/>
      <c r="K10" s="2"/>
      <c r="L10" s="9"/>
      <c r="M10" s="9"/>
      <c r="N10" s="9"/>
      <c r="O10" s="9"/>
      <c r="P10" s="9"/>
      <c r="Q10" s="9"/>
    </row>
    <row r="11" spans="1:17" ht="13.5" thickBot="1">
      <c r="B11" s="11"/>
      <c r="L11" s="12">
        <f>SUM(L10:L10)</f>
        <v>0</v>
      </c>
      <c r="M11" s="12">
        <f>SUM(M10:M10)</f>
        <v>0</v>
      </c>
      <c r="N11" s="12">
        <f>SUM(N10:N10)</f>
        <v>0</v>
      </c>
      <c r="O11" s="12">
        <f>SUM(O10:O10)</f>
        <v>0</v>
      </c>
      <c r="P11" s="12">
        <f>SUM(P10:P10)</f>
        <v>0</v>
      </c>
      <c r="Q11" s="12">
        <f>SUM(Q10:Q10)</f>
        <v>0</v>
      </c>
    </row>
    <row r="12" spans="1:17" ht="26.25" thickBot="1">
      <c r="B12" s="34"/>
      <c r="C12" s="35"/>
      <c r="D12" s="36"/>
      <c r="L12" s="6" t="s">
        <v>17</v>
      </c>
      <c r="M12" s="6" t="s">
        <v>18</v>
      </c>
      <c r="N12" s="6" t="s">
        <v>19</v>
      </c>
      <c r="O12" s="6" t="s">
        <v>20</v>
      </c>
      <c r="P12" s="6" t="s">
        <v>21</v>
      </c>
      <c r="Q12" s="6" t="s">
        <v>22</v>
      </c>
    </row>
    <row r="18" spans="1:9" ht="34.5" customHeight="1">
      <c r="A18" s="226" t="s">
        <v>36</v>
      </c>
      <c r="B18" s="226"/>
      <c r="C18" s="226"/>
      <c r="D18" s="226"/>
      <c r="E18" s="226"/>
      <c r="F18" s="226"/>
      <c r="G18" s="226"/>
      <c r="H18" s="226"/>
      <c r="I18" s="226"/>
    </row>
  </sheetData>
  <mergeCells count="12">
    <mergeCell ref="A18:I18"/>
    <mergeCell ref="A1:A4"/>
    <mergeCell ref="B1:M4"/>
    <mergeCell ref="N1:O1"/>
    <mergeCell ref="P1:Q1"/>
    <mergeCell ref="N2:O2"/>
    <mergeCell ref="P2:Q2"/>
    <mergeCell ref="N3:O3"/>
    <mergeCell ref="P3:Q3"/>
    <mergeCell ref="N4:O4"/>
    <mergeCell ref="P4:Q4"/>
    <mergeCell ref="B6:E6"/>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Grade of Compliance Range</vt:lpstr>
      <vt:lpstr>Technical Scoring</vt:lpstr>
      <vt:lpstr>Commercial Scoring</vt:lpstr>
      <vt:lpstr>'Commercial Scoring'!Print_Area</vt:lpstr>
      <vt:lpstr>'Grade of Compliance Range'!Print_Area</vt:lpstr>
      <vt:lpstr>'Technical Scoring'!Print_Area</vt:lpstr>
      <vt:lpstr>'Commercial Scoring'!Print_Titles</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CLAUDINE BEDRAN</cp:lastModifiedBy>
  <cp:lastPrinted>2024-05-24T06:35:11Z</cp:lastPrinted>
  <dcterms:created xsi:type="dcterms:W3CDTF">2008-10-30T09:34:49Z</dcterms:created>
  <dcterms:modified xsi:type="dcterms:W3CDTF">2024-07-29T12:30:05Z</dcterms:modified>
</cp:coreProperties>
</file>